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93" documentId="120_S{2AC9BD13-BADA-5192-A53E-5A8FF88502F6}" xr6:coauthVersionLast="47" xr6:coauthVersionMax="47" xr10:uidLastSave="{F99A457C-A66A-4065-9708-872CE64B36A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<sst xmlns="http://schemas.openxmlformats.org/spreadsheetml/2006/main" count="180285" uniqueCount="39125">
  <si>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</si>
  <si>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</si>
  <si>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</si>
  <si>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</si>
  <si>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</si>
  <si>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</si>
  <si>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</si>
  <si>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</si>
  <si>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</si>
  <si>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</si>
  <si>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</si>
  <si>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</si>
  <si>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</si>
  <si>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</si>
  <si>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</si>
  <si>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</si>
  <si>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</si>
  <si>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</si>
  <si>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</si>
  <si>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</si>
  <si>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</si>
  <si>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</si>
  <si>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</si>
  <si>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</si>
  <si>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</si>
  <si>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</si>
  <si>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</si>
  <si>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</si>
  <si>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</si>
  <si>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</si>
  <si>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</si>
  <si>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</si>
  <si>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</si>
  <si>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</si>
  <si>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</si>
  <si>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</si>
  <si>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</si>
  <si>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</si>
  <si>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</si>
  <si>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</si>
  <si>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</si>
  <si>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</si>
  <si>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</si>
  <si>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</si>
  <si>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</si>
  <si>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</si>
  <si>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</si>
  <si>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</si>
  <si>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</si>
  <si>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</si>
  <si>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</si>
  <si>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</si>
  <si>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</si>
  <si>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</si>
  <si>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</si>
  <si>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</si>
  <si>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</si>
  <si>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</si>
  <si>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</si>
  <si>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</si>
  <si>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</si>
  <si>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</si>
  <si>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</si>
  <si>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</si>
  <si>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</si>
  <si>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</si>
  <si>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</si>
  <si>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</si>
  <si>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</si>
  <si>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</si>
  <si>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</si>
  <si>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</si>
  <si>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</si>
  <si>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</si>
  <si>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</si>
  <si>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</si>
  <si>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</si>
  <si>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</si>
  <si>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</si>
  <si>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</si>
  <si>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</si>
  <si>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</si>
  <si>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</si>
  <si>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</si>
  <si>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</si>
  <si>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</si>
  <si>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</si>
  <si>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</si>
  <si>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</si>
  <si>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</si>
  <si>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</si>
  <si>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</si>
  <si>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</si>
  <si>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</si>
  <si>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</si>
  <si>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</si>
  <si>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</si>
  <si>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</si>
  <si>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</si>
  <si>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</si>
  <si>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</si>
  <si>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</si>
  <si>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</si>
  <si>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</si>
  <si>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</si>
  <si>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</si>
  <si>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</si>
  <si>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</si>
  <si>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</si>
  <si>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</si>
  <si>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</si>
  <si>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</si>
  <si>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</si>
  <si>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</si>
  <si>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</si>
  <si>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</si>
  <si>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</si>
  <si>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</si>
  <si>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</si>
  <si>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</si>
  <si>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</si>
  <si>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</si>
  <si>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</si>
  <si>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</si>
  <si>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</si>
  <si>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</si>
  <si>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</si>
  <si>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</si>
  <si>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</si>
  <si>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</si>
  <si>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</si>
  <si>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</si>
  <si>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</si>
  <si>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</si>
  <si>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</si>
  <si>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</si>
  <si>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</si>
  <si>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</si>
  <si>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</si>
  <si>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</si>
  <si>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</si>
  <si>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</si>
  <si>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</si>
  <si>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</si>
  <si>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</si>
  <si>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</si>
  <si>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</si>
  <si>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</si>
  <si>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</si>
  <si>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</si>
  <si>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</si>
  <si>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</si>
  <si>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</si>
  <si>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</si>
  <si>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</si>
  <si>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</si>
  <si>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</si>
  <si>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</si>
  <si>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</si>
  <si>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</si>
  <si>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</si>
  <si>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</si>
  <si>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</si>
  <si>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</si>
  <si>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</si>
  <si>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</si>
  <si>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</si>
  <si>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</si>
  <si>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</si>
  <si>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</si>
  <si>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</si>
  <si>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</si>
  <si>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</si>
  <si>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</si>
  <si>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</si>
  <si>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</si>
  <si>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</si>
  <si>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</si>
  <si>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</si>
  <si>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</si>
  <si>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</si>
  <si>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</si>
  <si>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</si>
  <si>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</si>
  <si>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</si>
  <si>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</si>
  <si>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</si>
  <si>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</si>
  <si>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</si>
  <si>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</si>
  <si>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</si>
  <si>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</si>
  <si>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</si>
  <si>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</si>
  <si>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</si>
  <si>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</si>
  <si>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</si>
  <si>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</si>
  <si>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</si>
  <si>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</si>
  <si>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</si>
  <si>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</si>
  <si>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</si>
  <si>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</si>
  <si>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</si>
  <si>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</si>
  <si>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</si>
  <si>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</si>
  <si>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</si>
  <si>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</si>
  <si>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</si>
  <si>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</si>
  <si>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</si>
  <si>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</si>
  <si>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</si>
  <si>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</si>
  <si>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</si>
  <si>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</si>
  <si>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</si>
  <si>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</si>
  <si>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</si>
  <si>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</si>
  <si>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</si>
  <si>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</si>
  <si>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</si>
  <si>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</si>
  <si>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</si>
  <si>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</si>
  <si>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</si>
  <si>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</si>
  <si>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</si>
  <si>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</si>
  <si>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</si>
  <si>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</si>
  <si>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</si>
  <si>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</si>
  <si>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</si>
  <si>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</si>
  <si>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</si>
  <si>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</si>
  <si>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</si>
  <si>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</si>
  <si>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</si>
  <si>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</si>
  <si>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</si>
  <si>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</si>
  <si>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</si>
  <si>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</si>
  <si>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</si>
  <si>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</si>
  <si>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</si>
  <si>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</si>
  <si>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</si>
  <si>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</si>
  <si>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</si>
  <si>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</si>
  <si>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</si>
  <si>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</si>
  <si>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</si>
  <si>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</si>
  <si>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</si>
  <si>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</si>
  <si>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</si>
  <si>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</si>
  <si>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</si>
  <si>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</si>
  <si>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</si>
  <si>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</si>
  <si>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</si>
  <si>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</si>
  <si>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</si>
  <si>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</si>
  <si>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</si>
  <si>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</si>
  <si>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</si>
  <si>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</si>
  <si>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</si>
  <si>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</si>
  <si>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</si>
  <si>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</si>
  <si>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</si>
  <si>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</si>
  <si>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</si>
  <si>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</si>
  <si>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</si>
  <si>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</si>
  <si>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</si>
  <si>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</si>
  <si>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</si>
  <si>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</si>
  <si>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</si>
  <si>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</si>
  <si>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</si>
  <si>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</si>
  <si>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</si>
  <si>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</si>
  <si>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</si>
  <si>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</si>
  <si>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</si>
  <si>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</si>
  <si>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</si>
  <si>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</si>
  <si>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</si>
  <si>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</si>
  <si>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</si>
  <si>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</si>
  <si>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</si>
  <si>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</si>
  <si>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</si>
  <si>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</si>
  <si>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</si>
  <si>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</si>
  <si>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</si>
  <si>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</si>
  <si>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</si>
  <si>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</si>
  <si>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</si>
  <si>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</si>
  <si>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</si>
  <si>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</si>
  <si>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</si>
  <si>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</si>
  <si>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</si>
  <si>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</si>
  <si>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</si>
  <si>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</si>
  <si>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</si>
  <si>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</si>
  <si>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</si>
  <si>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</si>
  <si>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</si>
  <si>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</si>
  <si>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</si>
  <si>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</si>
  <si>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</si>
  <si>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</si>
  <si>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</si>
  <si>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</si>
  <si>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</si>
  <si>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</si>
  <si>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</si>
  <si>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</si>
  <si>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</si>
  <si>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</si>
  <si>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</si>
  <si>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</si>
  <si>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</si>
  <si>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</si>
  <si>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</si>
  <si>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</si>
  <si>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</si>
  <si>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</si>
  <si>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</si>
  <si>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</si>
  <si>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</si>
  <si>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</si>
  <si>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</si>
  <si>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</si>
  <si>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</si>
  <si>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</si>
  <si>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</si>
  <si>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</si>
  <si>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</si>
  <si>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</si>
  <si>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</si>
  <si>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</si>
  <si>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</si>
  <si>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</si>
  <si>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</si>
  <si>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</si>
  <si>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</si>
  <si>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</si>
  <si>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</si>
  <si>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</si>
  <si>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</si>
  <si>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</si>
  <si>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</si>
  <si>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</si>
  <si>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</si>
  <si>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</si>
  <si>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</si>
  <si>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</si>
  <si>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</si>
  <si>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</si>
  <si>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</si>
  <si>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</si>
  <si>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</si>
  <si>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</si>
  <si>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</si>
  <si>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</si>
  <si>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</si>
  <si>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</si>
  <si>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</si>
  <si>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</si>
  <si>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</si>
  <si>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</si>
  <si>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</si>
  <si>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</si>
  <si>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</si>
  <si>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</si>
  <si>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</si>
  <si>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</si>
  <si>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</si>
  <si>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</si>
  <si>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</si>
  <si>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</si>
  <si>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</si>
  <si>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</si>
  <si>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</si>
  <si>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</si>
  <si>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</si>
  <si>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</si>
  <si>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</si>
  <si>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</si>
  <si>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</si>
  <si>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</si>
  <si>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</si>
  <si>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</si>
  <si>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</si>
  <si>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</si>
  <si>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</si>
  <si>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</si>
  <si>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</si>
  <si>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</si>
  <si>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</si>
  <si>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</si>
  <si>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</si>
  <si>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</si>
  <si>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</si>
  <si>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</si>
  <si>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</si>
  <si>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</si>
  <si>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</si>
  <si>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</si>
  <si>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</si>
  <si>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</si>
  <si>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</si>
  <si>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</si>
  <si>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</si>
  <si>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</si>
  <si>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</si>
  <si>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</si>
  <si>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</si>
  <si>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</si>
  <si>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</si>
  <si>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</si>
  <si>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</si>
  <si>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</si>
  <si>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</si>
  <si>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</si>
  <si>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</si>
  <si>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</si>
  <si>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</si>
  <si>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</si>
  <si>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</si>
  <si>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</si>
  <si>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</si>
  <si>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</si>
  <si>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</si>
  <si>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</si>
  <si>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</si>
  <si>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</si>
  <si>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</si>
  <si>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</si>
  <si>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</si>
  <si>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</si>
  <si>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</si>
  <si>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</si>
  <si>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</si>
  <si>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</si>
  <si>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</si>
  <si>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</si>
  <si>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</si>
  <si>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</si>
  <si>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</si>
  <si>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</si>
  <si>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</si>
  <si>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</si>
  <si>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</si>
  <si>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</si>
  <si>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</si>
  <si>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</si>
  <si>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</si>
  <si>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</si>
  <si>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</si>
  <si>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</si>
  <si>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</si>
  <si>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</si>
  <si>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</si>
  <si>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</si>
  <si>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</si>
  <si>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</si>
  <si>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</si>
  <si>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</si>
  <si>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</si>
  <si>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</si>
  <si>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</si>
  <si>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</si>
  <si>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</si>
  <si>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</si>
  <si>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</si>
  <si>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</si>
  <si>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</si>
  <si>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</si>
  <si>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</si>
  <si>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</si>
  <si>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</si>
  <si>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</si>
  <si>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</si>
  <si>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</si>
  <si>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</si>
  <si>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</si>
  <si>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</si>
  <si>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</si>
  <si>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</si>
  <si>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</si>
  <si>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</si>
  <si>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</si>
  <si>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</si>
  <si>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</si>
  <si>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</si>
  <si>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</si>
  <si>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</si>
  <si>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</si>
  <si>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</si>
  <si>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</si>
  <si>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</si>
  <si>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</si>
  <si>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</si>
  <si>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</si>
  <si>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</si>
  <si>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</si>
  <si>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</si>
  <si>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</si>
  <si>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</si>
  <si>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</si>
  <si>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</si>
  <si>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</si>
  <si>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</si>
  <si>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</si>
  <si>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</si>
  <si>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</si>
  <si>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</si>
  <si>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</si>
  <si>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</si>
  <si>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</si>
  <si>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</si>
  <si>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</si>
  <si>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</si>
  <si>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</si>
  <si>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</si>
  <si>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</si>
  <si>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</si>
  <si>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</si>
  <si>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</si>
  <si>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</si>
  <si>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</si>
  <si>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</si>
  <si>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</si>
  <si>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</si>
  <si>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</si>
  <si>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</si>
  <si>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</si>
  <si>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</si>
  <si>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</si>
  <si>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</si>
  <si>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</si>
  <si>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</si>
  <si>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</si>
  <si>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</si>
  <si>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</si>
  <si>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</si>
  <si>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</si>
  <si>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</si>
  <si>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</si>
  <si>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</si>
  <si>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</si>
  <si>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</si>
  <si>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</si>
  <si>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</si>
  <si>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</si>
  <si>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</si>
  <si>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</si>
  <si>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</si>
  <si>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</si>
  <si>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</si>
  <si>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</si>
  <si>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</si>
  <si>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</si>
  <si>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</si>
  <si>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</si>
  <si>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</si>
  <si>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</si>
  <si>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</si>
  <si>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</si>
  <si>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</si>
  <si>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</si>
  <si>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</si>
  <si>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</si>
  <si>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</si>
  <si>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</si>
  <si>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</si>
  <si>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</si>
  <si>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</si>
  <si>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</si>
  <si>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</si>
  <si>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</si>
  <si>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</si>
  <si>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</si>
  <si>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</si>
  <si>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</si>
  <si>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</si>
  <si>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</si>
  <si>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</si>
  <si>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</si>
  <si>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</si>
  <si>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</si>
  <si>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</si>
  <si>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</si>
  <si>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</si>
  <si>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</si>
  <si>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</si>
  <si>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</si>
  <si>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</si>
  <si>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</si>
  <si>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</si>
  <si>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</si>
  <si>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</si>
  <si>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</si>
  <si>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</si>
  <si>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</si>
  <si>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</si>
  <si>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</si>
  <si>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</si>
  <si>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</si>
  <si>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</si>
  <si>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</si>
  <si>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</si>
  <si>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</si>
  <si>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</si>
  <si>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</si>
  <si>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</si>
  <si>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</si>
  <si>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</si>
  <si>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</si>
  <si>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</si>
  <si>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</si>
  <si>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</si>
  <si>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</si>
  <si>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</si>
  <si>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</si>
  <si>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</si>
  <si>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</si>
  <si>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</si>
  <si>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</si>
  <si>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</si>
  <si>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</si>
  <si>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</si>
  <si>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</si>
  <si>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</si>
  <si>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</si>
  <si>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</si>
  <si>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</si>
  <si>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</si>
  <si>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</si>
  <si>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</si>
  <si>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</si>
  <si>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</si>
  <si>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</si>
  <si>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</si>
  <si>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</si>
  <si>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</si>
  <si>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</si>
  <si>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</si>
  <si>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</si>
  <si>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</si>
  <si>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</si>
  <si>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</si>
  <si>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</si>
  <si>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</si>
  <si>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</si>
  <si>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</si>
  <si>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</si>
  <si>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</si>
  <si>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</si>
  <si>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</si>
  <si>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</si>
  <si>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</si>
  <si>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</si>
  <si>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</si>
  <si>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</si>
  <si>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</si>
  <si>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</si>
  <si>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</si>
  <si>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</si>
  <si>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</si>
  <si>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</si>
  <si>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</si>
  <si>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</si>
  <si>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</si>
  <si>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</si>
  <si>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</si>
  <si>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</si>
  <si>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</si>
  <si>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</si>
  <si>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</si>
  <si>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</si>
  <si>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</si>
  <si>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</si>
  <si>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</si>
  <si>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</si>
  <si>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</si>
  <si>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</si>
  <si>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</si>
  <si>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</si>
  <si>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</si>
  <si>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</si>
  <si>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</si>
  <si>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</si>
  <si>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</si>
  <si>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</si>
  <si>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</si>
  <si>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</si>
  <si>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</si>
  <si>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</si>
  <si>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</si>
  <si>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</si>
  <si>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</si>
  <si>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</si>
  <si>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</si>
  <si>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</si>
  <si>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</si>
  <si>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</si>
  <si>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</si>
  <si>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</si>
  <si>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</si>
  <si>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</si>
  <si>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</si>
  <si>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</si>
  <si>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</si>
  <si>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</si>
  <si>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</si>
  <si>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</si>
  <si>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</si>
  <si>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</si>
  <si>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</si>
  <si>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</si>
  <si>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</si>
  <si>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</si>
  <si>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</si>
  <si>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</si>
  <si>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</si>
  <si>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</si>
  <si>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</si>
  <si>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</si>
  <si>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</si>
  <si>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</si>
  <si>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</si>
  <si>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</si>
  <si>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</si>
  <si>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</si>
  <si>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</si>
  <si>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</si>
  <si>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</si>
  <si>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</si>
  <si>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</si>
  <si>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</si>
  <si>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</si>
  <si>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</si>
  <si>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</si>
  <si>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</si>
  <si>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</si>
  <si>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</si>
  <si>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</si>
  <si>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</si>
  <si>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</si>
  <si>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</si>
  <si>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</si>
  <si>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</si>
  <si>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</si>
  <si>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</si>
  <si>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</si>
  <si>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</si>
  <si>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</si>
  <si>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</si>
  <si>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</si>
  <si>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</si>
  <si>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</si>
  <si>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</si>
  <si>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</si>
  <si>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</si>
  <si>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</si>
  <si>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</si>
  <si>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</si>
  <si>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</si>
  <si>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</si>
  <si>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</si>
  <si>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</si>
  <si>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</si>
  <si>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</si>
  <si>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</si>
  <si>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</si>
  <si>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</si>
  <si>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</si>
  <si>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</si>
  <si>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</si>
  <si>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</si>
  <si>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</si>
  <si>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</si>
  <si>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</si>
  <si>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</si>
  <si>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</si>
  <si>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</si>
  <si>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</si>
  <si>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</si>
  <si>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</si>
  <si>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</si>
  <si>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</si>
  <si>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</si>
  <si>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</si>
  <si>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</si>
  <si>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</si>
  <si>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</si>
  <si>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</si>
  <si>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</si>
  <si>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</si>
  <si>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</si>
  <si>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</si>
  <si>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</si>
  <si>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</si>
  <si>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</si>
  <si>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</si>
  <si>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</si>
  <si>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</si>
  <si>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</si>
  <si>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</si>
  <si>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</si>
  <si>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</si>
  <si>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</si>
  <si>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</si>
  <si>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</si>
  <si>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</si>
  <si>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</si>
  <si>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</si>
  <si>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</si>
  <si>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</si>
  <si>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</si>
  <si>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</si>
  <si>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</si>
  <si>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</si>
  <si>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</si>
  <si>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</si>
  <si>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</si>
  <si>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</si>
  <si>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</si>
  <si>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</si>
  <si>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</si>
  <si>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</si>
  <si>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</si>
  <si>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</si>
  <si>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</si>
  <si>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</si>
  <si>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</si>
  <si>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</si>
  <si>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</si>
  <si>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</si>
  <si>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</si>
  <si>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</si>
  <si>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</si>
  <si>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</si>
  <si>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</si>
  <si>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</si>
  <si>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</si>
  <si>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</si>
  <si>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</si>
  <si>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</si>
  <si>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</si>
  <si>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</si>
  <si>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</si>
  <si>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</si>
  <si>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</si>
  <si>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</si>
  <si>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</si>
  <si>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</si>
  <si>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</si>
  <si>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</si>
  <si>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</si>
  <si>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</si>
  <si>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</si>
  <si>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</si>
  <si>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</si>
  <si>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</si>
  <si>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</si>
  <si>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</si>
  <si>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</si>
  <si>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</si>
  <si>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</si>
  <si>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</si>
  <si>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</si>
  <si>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</si>
  <si>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</si>
  <si>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</si>
  <si>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</si>
  <si>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</si>
  <si>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</si>
  <si>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</si>
  <si>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</si>
  <si>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</si>
  <si>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</si>
  <si>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</si>
  <si>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</si>
  <si>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</si>
  <si>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</si>
  <si>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</si>
  <si>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</si>
  <si>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</si>
  <si>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</si>
  <si>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</si>
  <si>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</si>
  <si>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</si>
  <si>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</si>
  <si>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</si>
  <si>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</si>
  <si>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</si>
  <si>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</si>
  <si>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</si>
  <si>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</si>
  <si>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</si>
  <si>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</si>
  <si>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</si>
  <si>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</si>
  <si>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</si>
  <si>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</si>
  <si>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</si>
  <si>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</si>
  <si>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</si>
  <si>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</si>
  <si>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</si>
  <si>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</si>
  <si>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</si>
  <si>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</si>
  <si>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</si>
  <si>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</si>
  <si>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</si>
  <si>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</si>
  <si>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</si>
  <si>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</si>
  <si>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</si>
  <si>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</si>
  <si>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</si>
  <si>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</si>
  <si>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</si>
  <si>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</si>
  <si>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</si>
  <si>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</si>
  <si>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</si>
  <si>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</si>
  <si>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</si>
  <si>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</si>
  <si>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</si>
  <si>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</si>
  <si>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</si>
  <si>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</si>
  <si>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</si>
  <si>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</si>
  <si>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</si>
  <si>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</si>
  <si>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</si>
  <si>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</si>
  <si>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</si>
  <si>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</si>
  <si>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</si>
  <si>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</si>
  <si>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</si>
  <si>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</si>
  <si>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</si>
  <si>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</si>
  <si>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</si>
  <si>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</si>
  <si>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</si>
  <si>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</si>
  <si>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</si>
  <si>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</si>
  <si>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</si>
  <si>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</si>
  <si>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</si>
  <si>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</si>
  <si>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</si>
  <si>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</si>
  <si>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</si>
  <si>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</si>
  <si>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</si>
  <si>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</si>
  <si>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</si>
  <si>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</si>
  <si>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</si>
  <si>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</si>
  <si>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</si>
  <si>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</si>
  <si>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</si>
  <si>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</si>
  <si>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</si>
  <si>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</si>
  <si>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</si>
  <si>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</si>
  <si>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</si>
  <si>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</si>
  <si>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</si>
  <si>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</si>
  <si>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</si>
  <si>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</si>
  <si>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</si>
  <si>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</si>
  <si>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</si>
  <si>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</si>
  <si>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</si>
  <si>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</si>
  <si>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</si>
  <si>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</si>
  <si>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</si>
  <si>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</si>
  <si>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</si>
  <si>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</si>
  <si>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</si>
  <si>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</si>
  <si>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</si>
  <si>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</si>
  <si>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</si>
  <si>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</si>
  <si>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</si>
  <si>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</si>
  <si>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</si>
  <si>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</si>
  <si>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</si>
  <si>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</si>
  <si>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</si>
  <si>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</si>
  <si>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</si>
  <si>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</si>
  <si>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</si>
  <si>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</si>
  <si>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</si>
  <si>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</si>
  <si>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</si>
  <si>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</si>
  <si>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</si>
  <si>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</si>
  <si>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</si>
  <si>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</si>
  <si>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</si>
  <si>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</si>
  <si>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</si>
  <si>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</si>
  <si>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</si>
  <si>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</si>
  <si>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</si>
  <si>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</si>
  <si>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</si>
  <si>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</si>
  <si>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</si>
  <si>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</si>
  <si>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</si>
  <si>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</si>
  <si>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</si>
  <si>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</si>
  <si>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</si>
  <si>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</si>
  <si>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</si>
  <si>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</si>
  <si>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</si>
  <si>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</si>
  <si>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</si>
  <si>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</si>
  <si>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</si>
  <si>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</si>
  <si>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</si>
  <si>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</si>
  <si>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</si>
  <si>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</si>
  <si>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</si>
  <si>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</si>
  <si>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</si>
  <si>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</si>
  <si>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</si>
  <si>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</si>
  <si>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</si>
  <si>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</si>
  <si>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</si>
  <si>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</si>
  <si>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</si>
  <si>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</si>
  <si>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</si>
  <si>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</si>
  <si>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</si>
  <si>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</si>
  <si>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</si>
  <si>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</si>
  <si>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</si>
  <si>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</si>
  <si>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</si>
  <si>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</si>
  <si>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</si>
  <si>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</si>
  <si>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</si>
  <si>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</si>
  <si>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</si>
  <si>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</si>
  <si>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</si>
  <si>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</si>
  <si>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</si>
  <si>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</si>
  <si>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</si>
  <si>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</si>
  <si>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</si>
  <si>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</si>
  <si>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</si>
  <si>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</si>
  <si>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</si>
  <si>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</si>
  <si>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</si>
  <si>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</si>
  <si>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</si>
  <si>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</si>
  <si>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</si>
  <si>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</si>
  <si>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</si>
  <si>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</si>
  <si>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</si>
  <si>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</si>
  <si>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</si>
  <si>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</si>
  <si>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</si>
  <si>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</si>
  <si>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</si>
  <si>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</si>
  <si>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</si>
  <si>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</si>
  <si>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</si>
  <si>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</si>
  <si>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</si>
  <si>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</si>
  <si>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</si>
  <si>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</si>
  <si>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</si>
  <si>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</si>
  <si>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</si>
  <si>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</si>
  <si>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</si>
  <si>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</si>
  <si>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</si>
  <si>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</si>
  <si>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</si>
  <si>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</si>
  <si>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</si>
  <si>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</si>
  <si>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</si>
  <si>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</si>
  <si>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</si>
  <si>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</si>
  <si>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</si>
  <si>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</si>
  <si>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</si>
  <si>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</si>
  <si>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</si>
  <si>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</si>
  <si>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</si>
  <si>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</si>
  <si>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</si>
  <si>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</si>
  <si>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</si>
  <si>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</si>
  <si>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</si>
  <si>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</si>
  <si>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</si>
  <si>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</si>
  <si>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</si>
  <si>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</si>
  <si>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</si>
  <si>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</si>
  <si>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</si>
  <si>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</si>
  <si>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</si>
  <si>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</si>
  <si>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</si>
  <si>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</si>
  <si>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</si>
  <si>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</si>
  <si>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</si>
  <si>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</si>
  <si>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</si>
  <si>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</si>
  <si>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</si>
  <si>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</si>
  <si>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</si>
  <si>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</si>
  <si>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</si>
  <si>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</si>
  <si>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</si>
  <si>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</si>
  <si>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</si>
  <si>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</si>
  <si>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</si>
  <si>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</si>
  <si>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</si>
  <si>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</si>
  <si>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</si>
  <si>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</si>
  <si>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</si>
  <si>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</si>
  <si>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</si>
  <si>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</si>
  <si>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</si>
  <si>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</si>
  <si>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</si>
  <si>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</si>
  <si>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</si>
  <si>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</si>
  <si>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</si>
  <si>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</si>
  <si>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</si>
  <si>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</si>
  <si>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</si>
  <si>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</si>
  <si>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</si>
  <si>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</si>
  <si>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</si>
  <si>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</si>
  <si>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</si>
  <si>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</si>
  <si>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</si>
  <si>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</si>
  <si>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</si>
  <si>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</si>
  <si>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</si>
  <si>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</si>
  <si>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</si>
  <si>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</si>
  <si>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</si>
  <si>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</si>
  <si>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</si>
  <si>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</si>
  <si>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</si>
  <si>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</si>
  <si>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</si>
  <si>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</si>
  <si>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</si>
  <si>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</si>
  <si>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</si>
  <si>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</si>
  <si>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</si>
  <si>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</si>
  <si>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</si>
  <si>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</si>
  <si>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</si>
  <si>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</si>
  <si>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</si>
  <si>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</si>
  <si>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</si>
  <si>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</si>
  <si>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</si>
  <si>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</si>
  <si>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</si>
  <si>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</si>
  <si>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</si>
  <si>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</si>
  <si>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</si>
  <si>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</si>
  <si>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</si>
  <si>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</si>
  <si>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</si>
  <si>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</si>
  <si>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</si>
  <si>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</si>
  <si>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</si>
  <si>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</si>
  <si>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</si>
  <si>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</si>
  <si>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</si>
  <si>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</si>
  <si>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</si>
  <si>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</si>
  <si>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</si>
  <si>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</si>
  <si>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</si>
  <si>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</si>
  <si>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</si>
  <si>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</si>
  <si>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</si>
  <si>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</si>
  <si>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</si>
  <si>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</si>
  <si>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</si>
  <si>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</si>
  <si>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</si>
  <si>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</si>
  <si>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</si>
  <si>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</si>
  <si>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</si>
  <si>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</si>
  <si>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</si>
  <si>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</si>
  <si>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</si>
  <si>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</si>
  <si>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</si>
  <si>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</si>
  <si>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</si>
  <si>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</si>
  <si>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</si>
  <si>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</si>
  <si>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</si>
  <si>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</si>
  <si>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</si>
  <si>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</si>
  <si>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</si>
  <si>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</si>
  <si>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</si>
  <si>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</si>
  <si>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</si>
  <si>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</si>
  <si>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</si>
  <si>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</si>
  <si>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</si>
  <si>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</si>
  <si>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</si>
  <si>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</si>
  <si>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</si>
  <si>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</si>
  <si>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</si>
  <si>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</si>
  <si>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</si>
  <si>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</si>
  <si>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</si>
  <si>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</si>
  <si>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</si>
  <si>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</si>
  <si>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</si>
  <si>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</si>
  <si>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</si>
  <si>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</si>
  <si>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</si>
  <si>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</si>
  <si>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</si>
  <si>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</si>
  <si>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</si>
  <si>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</si>
  <si>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</si>
  <si>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</si>
  <si>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</si>
  <si>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</si>
  <si>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</si>
  <si>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</si>
  <si>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</si>
  <si>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</si>
  <si>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</si>
  <si>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</si>
  <si>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</si>
  <si>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</si>
  <si>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</si>
  <si>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</si>
  <si>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</si>
  <si>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</si>
  <si>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</si>
  <si>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</si>
  <si>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</si>
  <si>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</si>
  <si>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</si>
  <si>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</si>
  <si>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</si>
  <si>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</si>
  <si>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</si>
  <si>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</si>
  <si>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</si>
  <si>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</si>
  <si>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</si>
  <si>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</si>
  <si>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</si>
  <si>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</si>
  <si>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</si>
  <si>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</si>
  <si>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</si>
  <si>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</si>
  <si>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</si>
  <si>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</si>
  <si>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</si>
  <si>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</si>
  <si>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</si>
  <si>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</si>
  <si>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</si>
  <si>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</si>
  <si>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</si>
  <si>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</si>
  <si>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</si>
  <si>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</si>
  <si>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</si>
  <si>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</si>
  <si>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</si>
  <si>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</si>
  <si>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</si>
  <si>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</si>
  <si>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</si>
  <si>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</si>
  <si>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</si>
  <si>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</si>
  <si>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</si>
  <si>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</si>
  <si>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</si>
  <si>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</si>
  <si>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</si>
  <si>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</si>
  <si>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</si>
  <si>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</si>
  <si>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</si>
  <si>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</si>
  <si>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</si>
  <si>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</si>
  <si>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</si>
  <si>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</si>
  <si>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</si>
  <si>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</si>
  <si>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</si>
  <si>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</si>
  <si>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</si>
  <si>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</si>
  <si>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</si>
  <si>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</si>
  <si>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</si>
  <si>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</si>
  <si>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</si>
  <si>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</si>
  <si>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</si>
  <si>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</si>
  <si>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</si>
  <si>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</si>
  <si>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</si>
  <si>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</si>
  <si>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</si>
  <si>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</si>
  <si>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</si>
  <si>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</si>
  <si>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</si>
  <si>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</si>
  <si>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</si>
  <si>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</si>
  <si>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</si>
  <si>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</si>
  <si>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</si>
  <si>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</si>
  <si>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</si>
  <si>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</si>
  <si>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</si>
  <si>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</si>
  <si>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</si>
  <si>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</si>
  <si>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</si>
  <si>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</si>
  <si>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</si>
  <si>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</si>
  <si>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</si>
  <si>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</si>
  <si>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</si>
  <si>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</si>
  <si>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</si>
  <si>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</si>
  <si>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</si>
  <si>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</si>
  <si>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</si>
  <si>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</si>
  <si>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</si>
  <si>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</si>
  <si>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</si>
  <si>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</si>
  <si>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</si>
  <si>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</si>
  <si>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</si>
  <si>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</si>
  <si>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</si>
  <si>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</si>
  <si>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</si>
  <si>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</si>
  <si>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</si>
  <si>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</si>
  <si>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</si>
  <si>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</si>
  <si>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</si>
  <si>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</si>
  <si>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</si>
  <si>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</si>
  <si>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</si>
  <si>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</si>
  <si>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</si>
  <si>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</si>
  <si>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</si>
  <si>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</si>
  <si>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</si>
  <si>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</si>
  <si>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</si>
  <si>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</si>
  <si>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</si>
  <si>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</si>
  <si>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</si>
  <si>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</si>
  <si>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</si>
  <si>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</si>
  <si>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</si>
  <si>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</si>
  <si>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</si>
  <si>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</si>
  <si>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</si>
  <si>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</si>
  <si>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</si>
  <si>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</si>
  <si>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</si>
  <si>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</si>
  <si>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</si>
  <si>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</si>
  <si>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</si>
  <si>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</si>
  <si>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</si>
  <si>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</si>
  <si>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</si>
  <si>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</si>
  <si>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</si>
  <si>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</si>
  <si>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</si>
  <si>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</si>
  <si>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</si>
  <si>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</si>
  <si>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</si>
  <si>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</si>
  <si>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</si>
  <si>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</si>
  <si>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</si>
  <si>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</si>
  <si>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</si>
  <si>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</si>
  <si>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</si>
  <si>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</si>
  <si>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</si>
  <si>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</si>
  <si>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</si>
  <si>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</si>
  <si>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</si>
  <si>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</si>
  <si>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</si>
  <si>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</si>
  <si>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</si>
  <si>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</si>
  <si>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</si>
  <si>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</si>
  <si>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</si>
  <si>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</si>
  <si>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</si>
  <si>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</si>
  <si>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</si>
  <si>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</si>
  <si>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</si>
  <si>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</si>
  <si>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</si>
  <si>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</si>
  <si>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</si>
  <si>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</si>
  <si>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</si>
  <si>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</si>
  <si>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</si>
  <si>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</si>
  <si>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</si>
  <si>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</si>
  <si>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</si>
  <si>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</si>
  <si>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</si>
  <si>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</si>
  <si>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</si>
  <si>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</si>
  <si>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</si>
  <si>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</si>
  <si>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</si>
  <si>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</si>
  <si>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</si>
  <si>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</si>
  <si>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</si>
  <si>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</si>
  <si>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</si>
  <si>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</si>
  <si>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</si>
  <si>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</si>
  <si>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</si>
  <si>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</si>
  <si>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</si>
  <si>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</si>
  <si>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</si>
  <si>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</si>
  <si>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</si>
  <si>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</si>
  <si>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</si>
  <si>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</si>
  <si>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</si>
  <si>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</si>
  <si>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</si>
  <si>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</si>
  <si>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</si>
  <si>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</si>
  <si>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</si>
  <si>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</si>
  <si>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</si>
  <si>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</si>
  <si>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</si>
  <si>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</si>
  <si>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</si>
  <si>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</si>
  <si>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</si>
  <si>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</si>
  <si>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</si>
  <si>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</si>
  <si>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</si>
  <si>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</si>
  <si>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</si>
  <si>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</si>
  <si>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</si>
  <si>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</si>
  <si>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</si>
  <si>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</si>
  <si>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</si>
  <si>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</si>
  <si>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</si>
  <si>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</si>
  <si>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</si>
  <si>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</si>
  <si>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</si>
  <si>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</si>
  <si>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</si>
  <si>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</si>
  <si>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</si>
  <si>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</si>
  <si>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</si>
  <si>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</si>
  <si>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</si>
  <si>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</si>
  <si>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</si>
  <si>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</si>
  <si>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</si>
  <si>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</si>
  <si>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</si>
  <si>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</si>
  <si>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</si>
  <si>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</si>
  <si>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</si>
  <si>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</si>
  <si>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</si>
  <si>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</si>
  <si>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</si>
  <si>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</si>
  <si>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</si>
  <si>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</si>
  <si>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</si>
  <si>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</si>
  <si>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</si>
  <si>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</si>
  <si>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</si>
  <si>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</si>
  <si>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</si>
  <si>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</si>
  <si>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</si>
  <si>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</si>
  <si>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</si>
  <si>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</si>
  <si>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</si>
  <si>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</si>
  <si>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</si>
  <si>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</si>
  <si>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</si>
  <si>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</si>
  <si>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</si>
  <si>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</si>
  <si>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</si>
  <si>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</si>
  <si>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</si>
  <si>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</si>
  <si>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</si>
  <si>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</si>
  <si>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</si>
  <si>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</si>
  <si>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</si>
  <si>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</si>
  <si>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</si>
  <si>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</si>
  <si>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</si>
  <si>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</si>
  <si>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</si>
  <si>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</si>
  <si>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</si>
  <si>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</si>
  <si>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</si>
  <si>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</si>
  <si>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</si>
  <si>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</si>
  <si>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</si>
  <si>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</si>
  <si>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</si>
  <si>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</si>
  <si>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</si>
  <si>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</si>
  <si>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</si>
  <si>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</si>
  <si>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</si>
  <si>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</si>
  <si>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</si>
  <si>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</si>
  <si>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</si>
  <si>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</si>
  <si>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</si>
  <si>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</si>
  <si>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</si>
  <si>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</si>
  <si>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</si>
  <si>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</si>
  <si>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</si>
  <si>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</si>
  <si>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</si>
  <si>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</si>
  <si>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</si>
  <si>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</si>
  <si>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</si>
  <si>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</si>
  <si>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</si>
  <si>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</si>
  <si>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</si>
  <si>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</si>
  <si>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</si>
  <si>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</si>
  <si>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</si>
  <si>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</si>
  <si>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</si>
  <si>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</si>
  <si>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</si>
  <si>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</si>
  <si>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</si>
  <si>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</si>
  <si>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</si>
  <si>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</si>
  <si>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</si>
  <si>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</si>
  <si>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</si>
  <si>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</si>
  <si>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</si>
  <si>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</si>
  <si>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</si>
  <si>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</si>
  <si>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</si>
  <si>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</si>
  <si>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</si>
  <si>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</si>
  <si>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</si>
  <si>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</si>
  <si>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</si>
  <si>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</si>
  <si>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</si>
  <si>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</si>
  <si>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</si>
  <si>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</si>
  <si>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</si>
  <si>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</si>
  <si>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</si>
  <si>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</si>
  <si>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</si>
  <si>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</si>
  <si>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</si>
  <si>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</si>
  <si>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</si>
  <si>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</si>
  <si>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</si>
  <si>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</si>
  <si>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</si>
  <si>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</si>
  <si>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</si>
  <si>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</si>
  <si>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</si>
  <si>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</si>
  <si>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</si>
  <si>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</si>
  <si>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</si>
  <si>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</si>
  <si>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</si>
  <si>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</si>
  <si>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</si>
  <si>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</si>
  <si>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</si>
  <si>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</si>
  <si>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</si>
  <si>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</si>
  <si>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</si>
  <si>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</si>
  <si>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</si>
  <si>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</si>
  <si>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</si>
  <si>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</si>
  <si>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</si>
  <si>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</si>
  <si>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</si>
  <si>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</si>
  <si>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</si>
  <si>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</si>
  <si>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</si>
  <si>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</si>
  <si>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</si>
  <si>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</si>
  <si>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</si>
  <si>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</si>
  <si>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</si>
  <si>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</si>
  <si>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</si>
  <si>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</si>
  <si>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</si>
  <si>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</si>
  <si>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</si>
  <si>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</si>
  <si>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</si>
  <si>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</si>
  <si>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</si>
  <si>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</si>
  <si>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</si>
  <si>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</si>
  <si>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</si>
  <si>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</si>
  <si>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</si>
  <si>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</si>
  <si>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</si>
  <si>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</si>
  <si>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</si>
  <si>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</si>
  <si>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</si>
  <si>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</si>
  <si>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</si>
  <si>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</si>
  <si>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</si>
  <si>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</si>
  <si>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</si>
  <si>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</si>
  <si>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</si>
  <si>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</si>
  <si>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</si>
  <si>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</si>
  <si>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</si>
  <si>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</si>
  <si>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</si>
  <si>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</si>
  <si>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</si>
  <si>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</si>
  <si>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</si>
  <si>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</si>
  <si>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</si>
  <si>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</si>
  <si>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</si>
  <si>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</si>
  <si>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</si>
  <si>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</si>
  <si>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</si>
  <si>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</si>
  <si>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</si>
  <si>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</si>
  <si>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</si>
  <si>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</si>
  <si>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</si>
  <si>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</si>
  <si>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</si>
  <si>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</si>
  <si>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</si>
  <si>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</si>
  <si>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</si>
  <si>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</si>
  <si>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</si>
  <si>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</si>
  <si>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</si>
  <si>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</si>
  <si>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</si>
  <si>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</si>
  <si>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</si>
  <si>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</si>
  <si>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</si>
  <si>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</si>
  <si>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</si>
  <si>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</si>
  <si>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</si>
  <si>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</si>
  <si>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</si>
  <si>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</si>
  <si>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</si>
  <si>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</si>
  <si>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</si>
  <si>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</si>
  <si>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</si>
  <si>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</si>
  <si>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</si>
  <si>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</si>
  <si>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</si>
  <si>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</si>
  <si>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</si>
  <si>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</si>
  <si>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</si>
  <si>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</si>
  <si>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</si>
  <si>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</si>
  <si>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</si>
  <si>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</si>
  <si>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</si>
  <si>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</si>
  <si>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</si>
  <si>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</si>
  <si>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</si>
  <si>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</si>
  <si>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</si>
  <si>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</si>
  <si>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</si>
  <si>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</si>
  <si>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</si>
  <si>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</si>
  <si>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</si>
  <si>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</si>
  <si>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</si>
  <si>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</si>
  <si>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</si>
  <si>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</si>
  <si>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</si>
  <si>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</si>
  <si>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</si>
  <si>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</si>
  <si>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</si>
  <si>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</si>
  <si>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</si>
  <si>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</si>
  <si>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</si>
  <si>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</si>
  <si>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</si>
  <si>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</si>
  <si>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</si>
  <si>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</si>
  <si>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</si>
  <si>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</si>
  <si>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</si>
  <si>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</si>
  <si>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</si>
  <si>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</si>
  <si>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</si>
  <si>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</si>
  <si>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</si>
  <si>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</si>
  <si>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</si>
  <si>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</si>
  <si>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</si>
  <si>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</si>
  <si>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</si>
  <si>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</si>
  <si>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</si>
  <si>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</si>
  <si>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</si>
  <si>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</si>
  <si>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</si>
  <si>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</si>
  <si>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</si>
  <si>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</si>
  <si>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</si>
  <si>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</si>
  <si>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</si>
  <si>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</si>
  <si>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</si>
  <si>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</si>
  <si>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</si>
  <si>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</si>
  <si>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</si>
  <si>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</si>
  <si>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</si>
  <si>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</si>
  <si>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</si>
  <si>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</si>
  <si>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</si>
  <si>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</si>
  <si>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</si>
  <si>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</si>
  <si>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</si>
  <si>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</si>
  <si>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</si>
  <si>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</si>
  <si>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</si>
  <si>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</si>
  <si>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</si>
  <si>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</si>
  <si>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</si>
  <si>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</si>
  <si>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</si>
  <si>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</si>
  <si>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</si>
  <si>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</si>
  <si>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</si>
  <si>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</si>
  <si>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</si>
  <si>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</si>
  <si>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</si>
  <si>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</si>
  <si>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</si>
  <si>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</si>
  <si>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</si>
  <si>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</si>
  <si>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</si>
  <si>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</si>
  <si>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</si>
  <si>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</si>
  <si>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</si>
  <si>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</si>
  <si>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</si>
  <si>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</si>
  <si>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</si>
  <si>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</si>
  <si>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</si>
  <si>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</si>
  <si>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</si>
  <si>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</si>
  <si>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</si>
  <si>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</si>
  <si>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</si>
  <si>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</si>
  <si>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</si>
  <si>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</si>
  <si>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</si>
  <si>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</si>
  <si>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</si>
  <si>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</si>
  <si>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</si>
  <si>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</si>
  <si>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</si>
  <si>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</si>
  <si>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</si>
  <si>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</si>
  <si>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</si>
  <si>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</si>
  <si>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</si>
  <si>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</si>
  <si>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</si>
  <si>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</si>
  <si>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</si>
  <si>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</si>
  <si>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</si>
  <si>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</si>
  <si>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</si>
  <si>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</si>
  <si>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</si>
  <si>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</si>
  <si>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</si>
  <si>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</si>
  <si>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</si>
  <si>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</si>
  <si>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</si>
  <si>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</si>
  <si>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</si>
  <si>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</si>
  <si>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</si>
  <si>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</si>
  <si>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</si>
  <si>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</si>
  <si>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</si>
  <si>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</si>
  <si>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</si>
  <si>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</si>
  <si>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</si>
  <si>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</si>
  <si>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</si>
  <si>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</si>
  <si>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</si>
  <si>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</si>
  <si>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</si>
  <si>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</si>
  <si>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</si>
  <si>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</si>
  <si>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</si>
  <si>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</si>
  <si>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</si>
  <si>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</si>
  <si>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</si>
  <si>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</si>
  <si>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</si>
  <si>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</si>
  <si>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</si>
  <si>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</si>
  <si>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</si>
  <si>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</si>
  <si>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</si>
  <si>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</si>
  <si>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</si>
  <si>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</si>
  <si>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</si>
  <si>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</si>
  <si>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</si>
  <si>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</si>
  <si>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</si>
  <si>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</si>
  <si>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</si>
  <si>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</si>
  <si>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</si>
  <si>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</si>
  <si>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</si>
  <si>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</si>
  <si>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</si>
  <si>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</si>
  <si>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</si>
  <si>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</si>
  <si>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</si>
  <si>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</si>
  <si>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</si>
  <si>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</si>
  <si>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</si>
  <si>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</si>
  <si>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</si>
  <si>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</si>
  <si>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</si>
  <si>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</si>
  <si>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</si>
  <si>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</si>
  <si>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</si>
  <si>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</si>
  <si>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</si>
  <si>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</si>
  <si>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</si>
  <si>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</si>
  <si>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</si>
  <si>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</si>
  <si>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</si>
  <si>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</si>
  <si>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</si>
  <si>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</si>
  <si>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</si>
  <si>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</si>
  <si>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</si>
  <si>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</si>
  <si>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</si>
  <si>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</si>
  <si>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</si>
  <si>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</si>
  <si>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</si>
  <si>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</si>
  <si>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</si>
  <si>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</si>
  <si>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</si>
  <si>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</si>
  <si>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</si>
  <si>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</si>
  <si>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</si>
  <si>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</si>
  <si>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</si>
  <si>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</si>
  <si>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</si>
  <si>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</si>
  <si>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</si>
  <si>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</si>
  <si>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</si>
  <si>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</si>
  <si>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</si>
  <si>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</si>
  <si>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</si>
  <si>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</si>
  <si>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</si>
  <si>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</si>
  <si>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</si>
  <si>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</si>
  <si>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</si>
  <si>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</si>
  <si>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</si>
  <si>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</si>
  <si>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</si>
  <si>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</si>
  <si>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</si>
  <si>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</si>
  <si>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</si>
  <si>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</si>
  <si>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</si>
  <si>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</si>
  <si>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</si>
  <si>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</si>
  <si>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</si>
  <si>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</si>
  <si>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</si>
  <si>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</si>
  <si>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</si>
  <si>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</si>
  <si>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</si>
  <si>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</si>
  <si>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</si>
  <si>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</si>
  <si>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</si>
  <si>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</si>
  <si>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</si>
  <si>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</si>
  <si>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</si>
  <si>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</si>
  <si>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</si>
  <si>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</si>
  <si>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</si>
  <si>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</si>
  <si>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</si>
  <si>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</si>
  <si>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</si>
  <si>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</si>
  <si>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</si>
  <si>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</si>
  <si>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</si>
  <si>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</si>
  <si>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</si>
  <si>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</si>
  <si>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</si>
  <si>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</si>
  <si>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</si>
  <si>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</si>
  <si>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</si>
  <si>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</si>
  <si>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</si>
  <si>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</si>
  <si>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</si>
  <si>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</si>
  <si>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</si>
  <si>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</si>
  <si>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</si>
  <si>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</si>
  <si>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</si>
  <si>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</si>
  <si>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</si>
  <si>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</si>
  <si>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</si>
  <si>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</si>
  <si>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</si>
  <si>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</si>
  <si>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</si>
  <si>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</si>
  <si>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</si>
  <si>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</si>
  <si>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</si>
  <si>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</si>
  <si>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</si>
  <si>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</si>
  <si>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</si>
  <si>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</si>
  <si>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</si>
  <si>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</si>
  <si>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</si>
  <si>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</si>
  <si>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</si>
  <si>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</si>
  <si>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</si>
  <si>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</si>
  <si>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</si>
  <si>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</si>
  <si>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</si>
  <si>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</si>
  <si>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</si>
  <si>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</si>
  <si>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</si>
  <si>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</si>
  <si>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</si>
  <si>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</si>
  <si>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</si>
  <si>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</si>
  <si>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</si>
  <si>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</si>
  <si>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</si>
  <si>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</si>
  <si>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</si>
  <si>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</si>
  <si>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</si>
  <si>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</si>
  <si>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</si>
  <si>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</si>
  <si>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</si>
  <si>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</si>
  <si>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</si>
  <si>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</si>
  <si>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</si>
  <si>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</si>
  <si>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</si>
  <si>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</si>
  <si>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</si>
  <si>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</si>
  <si>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</si>
  <si>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</si>
  <si>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</si>
  <si>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</si>
  <si>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</si>
  <si>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</si>
  <si>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</si>
  <si>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</si>
  <si>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</si>
  <si>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</si>
  <si>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</si>
  <si>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</si>
  <si>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</si>
  <si>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</si>
  <si>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</si>
  <si>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</si>
  <si>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</si>
  <si>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</si>
  <si>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</si>
  <si>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</si>
  <si>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</si>
  <si>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</si>
  <si>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</si>
  <si>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</si>
  <si>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</si>
  <si>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</si>
  <si>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</si>
  <si>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</si>
  <si>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</si>
  <si>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</si>
  <si>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</si>
  <si>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</si>
  <si>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</si>
  <si>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</si>
  <si>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</si>
  <si>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</si>
  <si>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</si>
  <si>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</si>
  <si>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</si>
  <si>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</si>
  <si>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</si>
  <si>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</si>
  <si>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</si>
  <si>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</si>
  <si>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</si>
  <si>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</si>
  <si>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</si>
  <si>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</si>
  <si>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</si>
  <si>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</si>
  <si>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</si>
  <si>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</si>
  <si>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</si>
  <si>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</si>
  <si>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</si>
  <si>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</si>
  <si>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</si>
  <si>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</si>
  <si>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</si>
  <si>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</si>
  <si>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</si>
  <si>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</si>
  <si>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</si>
  <si>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</si>
  <si>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</si>
  <si>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</si>
  <si>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</si>
  <si>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</si>
  <si>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</si>
  <si>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</si>
  <si>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</si>
  <si>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</si>
  <si>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</si>
  <si>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</si>
  <si>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</si>
  <si>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</si>
  <si>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</si>
  <si>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</si>
  <si>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</si>
  <si>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</si>
  <si>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</si>
  <si>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</si>
  <si>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</si>
  <si>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</si>
  <si>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</si>
  <si>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</si>
  <si>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</si>
  <si>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</si>
  <si>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</si>
  <si>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</si>
  <si>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</si>
  <si>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</si>
  <si>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</si>
  <si>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</si>
  <si>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</si>
  <si>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</si>
  <si>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</si>
  <si>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</si>
  <si>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</si>
  <si>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</si>
  <si>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</si>
  <si>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</si>
  <si>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</si>
  <si>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</si>
  <si>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</si>
  <si>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</si>
  <si>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</si>
  <si>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</si>
  <si>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</si>
  <si>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</si>
  <si>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</si>
  <si>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</si>
  <si>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</si>
  <si>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</si>
  <si>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</si>
  <si>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</si>
  <si>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</si>
  <si>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</si>
  <si>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</si>
  <si>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</si>
  <si>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</si>
  <si>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</si>
  <si>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</si>
  <si>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</si>
  <si>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</si>
  <si>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</si>
  <si>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</si>
  <si>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</si>
  <si>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</si>
  <si>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</si>
  <si>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</si>
  <si>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</si>
  <si>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</si>
  <si>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</si>
  <si>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</si>
  <si>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</si>
  <si>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</si>
  <si>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</si>
  <si>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</si>
  <si>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</si>
  <si>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</si>
  <si>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</si>
  <si>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</si>
  <si>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</si>
  <si>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</si>
  <si>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</si>
  <si>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</si>
  <si>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</si>
  <si>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</si>
  <si>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</si>
  <si>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</si>
  <si>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</si>
  <si>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</si>
  <si>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</si>
  <si>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</si>
  <si>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</si>
  <si>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</si>
  <si>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</si>
  <si>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</si>
  <si>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</si>
  <si>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</si>
  <si>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</si>
  <si>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</si>
  <si>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</si>
  <si>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</si>
  <si>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</si>
  <si>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</si>
  <si>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</si>
  <si>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</si>
  <si>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</si>
  <si>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</si>
  <si>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</si>
  <si>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</si>
  <si>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</si>
  <si>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</si>
  <si>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</si>
  <si>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</si>
  <si>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</si>
  <si>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</si>
  <si>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</si>
  <si>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</si>
  <si>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</si>
  <si>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</si>
  <si>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</si>
  <si>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</si>
  <si>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</si>
  <si>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</si>
  <si>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</si>
  <si>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</si>
  <si>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</si>
  <si>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</si>
  <si>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</si>
  <si>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</si>
  <si>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</si>
  <si>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</si>
  <si>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</si>
  <si>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</si>
  <si>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</si>
  <si>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</si>
  <si>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</si>
  <si>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</si>
  <si>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</si>
  <si>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</si>
  <si>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</si>
  <si>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</si>
  <si>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</si>
  <si>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</si>
  <si>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</si>
  <si>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</si>
  <si>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</si>
  <si>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</si>
  <si>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</si>
  <si>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</si>
  <si>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</si>
  <si>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</si>
  <si>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</si>
  <si>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</si>
  <si>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</si>
  <si>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</si>
  <si>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</si>
  <si>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</si>
  <si>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</si>
  <si>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</si>
  <si>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</si>
  <si>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</si>
  <si>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</si>
  <si>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</si>
  <si>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</si>
  <si>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</si>
  <si>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</si>
  <si>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</si>
  <si>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</si>
  <si>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</si>
  <si>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</si>
  <si>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</si>
  <si>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</si>
  <si>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</si>
  <si>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</si>
  <si>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</si>
  <si>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</si>
  <si>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</si>
  <si>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</si>
  <si>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</si>
  <si>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</si>
  <si>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</si>
  <si>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</si>
  <si>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</si>
  <si>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</si>
  <si>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</si>
  <si>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</si>
  <si>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</si>
  <si>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</si>
  <si>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</si>
  <si>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</si>
  <si>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</si>
  <si>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</si>
  <si>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</si>
  <si>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</si>
  <si>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</si>
  <si>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</si>
  <si>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</si>
  <si>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</si>
  <si>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</si>
  <si>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</si>
  <si>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</si>
  <si>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</si>
  <si>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</si>
  <si>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</si>
  <si>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</si>
  <si>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</si>
  <si>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</si>
  <si>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</si>
  <si>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</si>
  <si>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</si>
  <si>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</si>
  <si>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</si>
  <si>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</si>
  <si>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</si>
  <si>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</si>
  <si>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</si>
  <si>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</si>
  <si>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</si>
  <si>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</si>
  <si>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</si>
  <si>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</si>
  <si>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</si>
  <si>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</si>
  <si>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</si>
  <si>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</si>
  <si>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</si>
  <si>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</si>
  <si>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</si>
  <si>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</si>
  <si>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</si>
  <si>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</si>
  <si>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</si>
  <si>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</si>
  <si>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</si>
  <si>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</si>
  <si>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</si>
  <si>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</si>
  <si>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</si>
  <si>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</si>
  <si>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</si>
  <si>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</si>
  <si>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</si>
  <si>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</si>
  <si>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</si>
  <si>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</si>
  <si>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</si>
  <si>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</si>
  <si>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</si>
  <si>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</si>
  <si>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</si>
  <si>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</si>
  <si>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</si>
  <si>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</si>
  <si>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</si>
  <si>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</si>
  <si>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</si>
  <si>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</si>
  <si>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</si>
  <si>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</si>
  <si>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</si>
  <si>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</si>
  <si>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</si>
  <si>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</si>
  <si>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</si>
  <si>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</si>
  <si>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</si>
  <si>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</si>
  <si>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</si>
  <si>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</si>
  <si>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</si>
  <si>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</si>
  <si>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</si>
  <si>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</si>
  <si>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</si>
  <si>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</si>
  <si>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</si>
  <si>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</si>
  <si>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</si>
  <si>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</si>
  <si>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</si>
  <si>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</si>
  <si>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</si>
  <si>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</si>
  <si>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</si>
  <si>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</si>
  <si>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</si>
  <si>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</si>
  <si>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</si>
  <si>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</si>
  <si>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</si>
  <si>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</si>
  <si>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</si>
  <si>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</si>
  <si>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</si>
  <si>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</si>
  <si>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</si>
  <si>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</si>
  <si>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</si>
  <si>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</si>
  <si>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</si>
  <si>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</si>
  <si>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</si>
  <si>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</si>
  <si>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</si>
  <si>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</si>
  <si>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</si>
  <si>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</si>
  <si>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</si>
  <si>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</si>
  <si>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</si>
  <si>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</si>
  <si>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</si>
  <si>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</si>
  <si>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</si>
  <si>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</si>
  <si>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</si>
  <si>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</si>
  <si>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</si>
  <si>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</si>
  <si>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</si>
  <si>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</si>
  <si>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</si>
  <si>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</si>
  <si>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</si>
  <si>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</si>
  <si>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</si>
  <si>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</si>
  <si>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</si>
  <si>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</si>
  <si>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</si>
  <si>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</si>
  <si>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</si>
  <si>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</si>
  <si>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</si>
  <si>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</si>
  <si>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</si>
  <si>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</si>
  <si>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</si>
  <si>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</si>
  <si>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</si>
  <si>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</si>
  <si>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</si>
  <si>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</si>
  <si>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</si>
  <si>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</si>
  <si>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</si>
  <si>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</si>
  <si>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</si>
  <si>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</si>
  <si>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</si>
  <si>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</si>
  <si>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</si>
  <si>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</si>
  <si>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</si>
  <si>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</si>
  <si>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</si>
  <si>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</si>
  <si>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</si>
  <si>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</si>
  <si>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</si>
  <si>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</si>
  <si>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</si>
  <si>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</si>
  <si>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</si>
  <si>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</si>
  <si>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</si>
  <si>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</si>
  <si>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</si>
  <si>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</si>
  <si>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</si>
  <si>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</si>
  <si>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</si>
  <si>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</si>
  <si>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</si>
  <si>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</si>
  <si>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</si>
  <si>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</si>
  <si>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</si>
  <si>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</si>
  <si>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</si>
  <si>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</si>
  <si>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</si>
  <si>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</si>
  <si>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</si>
  <si>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</si>
  <si>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</si>
  <si>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</si>
  <si>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</si>
  <si>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</si>
  <si>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</si>
  <si>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</si>
  <si>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</si>
  <si>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</si>
  <si>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</si>
  <si>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</si>
  <si>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</si>
  <si>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</si>
  <si>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</si>
  <si>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</si>
  <si>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</si>
  <si>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</si>
  <si>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</si>
  <si>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</si>
  <si>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</si>
  <si>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</si>
  <si>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</si>
  <si>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</si>
  <si>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</si>
  <si>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</si>
  <si>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</si>
  <si>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</si>
  <si>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</si>
  <si>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</si>
  <si>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</si>
  <si>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</si>
  <si>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</si>
  <si>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</si>
  <si>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</si>
  <si>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</si>
  <si>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</si>
  <si>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</si>
  <si>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</si>
  <si>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</si>
  <si>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</si>
  <si>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</si>
  <si>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</si>
  <si>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</si>
  <si>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</si>
  <si>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</si>
  <si>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</si>
  <si>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</si>
  <si>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</si>
  <si>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</si>
  <si>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</si>
  <si>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</si>
  <si>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</si>
  <si>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</si>
  <si>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</si>
  <si>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</si>
  <si>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</si>
  <si>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</si>
  <si>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</si>
  <si>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</si>
  <si>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</si>
  <si>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</si>
  <si>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</si>
  <si>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</si>
  <si>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</si>
  <si>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</si>
  <si>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</si>
  <si>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</si>
  <si>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</si>
  <si>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</si>
  <si>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</si>
  <si>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</si>
  <si>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</si>
  <si>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</si>
  <si>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</si>
  <si>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</si>
  <si>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</si>
  <si>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</si>
  <si>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</si>
  <si>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</si>
  <si>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</si>
  <si>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</si>
  <si>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</si>
  <si>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</si>
  <si>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</si>
  <si>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</si>
  <si>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</si>
  <si>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</si>
  <si>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</si>
  <si>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</si>
  <si>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</si>
  <si>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</si>
  <si>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</si>
  <si>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</si>
  <si>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</si>
  <si>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</si>
  <si>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</si>
  <si>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</si>
  <si>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</si>
  <si>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</si>
  <si>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</si>
  <si>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</si>
  <si>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</si>
  <si>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</si>
  <si>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</si>
  <si>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</si>
  <si>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</si>
  <si>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</si>
  <si>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</si>
  <si>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</si>
  <si>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</si>
  <si>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</si>
  <si>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</si>
  <si>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</si>
  <si>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</si>
  <si>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</si>
  <si>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</si>
  <si>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</si>
  <si>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</si>
  <si>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</si>
  <si>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</si>
  <si>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</si>
  <si>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</si>
  <si>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</si>
  <si>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</si>
  <si>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</si>
  <si>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</si>
  <si>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</si>
  <si>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</si>
  <si>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</si>
  <si>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</si>
  <si>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</si>
  <si>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</si>
  <si>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</si>
  <si>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</si>
  <si>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</si>
  <si>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</si>
  <si>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</si>
  <si>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</si>
  <si>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</si>
  <si>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</si>
  <si>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</si>
  <si>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</si>
  <si>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</si>
  <si>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</si>
  <si>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</si>
  <si>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</si>
  <si>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</si>
  <si>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</si>
  <si>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</si>
  <si>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</si>
  <si>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</si>
  <si>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</si>
  <si>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</si>
  <si>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</si>
  <si>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</si>
  <si>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</si>
  <si>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</si>
  <si>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</si>
  <si>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</si>
  <si>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</si>
  <si>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</si>
  <si>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</si>
  <si>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</si>
  <si>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</si>
  <si>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</si>
  <si>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</si>
  <si>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</si>
  <si>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</si>
  <si>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</si>
  <si>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</si>
  <si>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</si>
  <si>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</si>
  <si>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</si>
  <si>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</si>
  <si>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</si>
  <si>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</si>
  <si>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</si>
  <si>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</si>
  <si>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</si>
  <si>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</si>
  <si>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</si>
  <si>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</si>
  <si>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</si>
  <si>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</si>
  <si>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</si>
  <si>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</si>
  <si>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</si>
  <si>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</si>
  <si>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</si>
  <si>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</si>
  <si>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</si>
  <si>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</si>
  <si>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</si>
  <si>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</si>
  <si>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</si>
  <si>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</si>
  <si>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</si>
  <si>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</si>
  <si>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</si>
  <si>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</si>
  <si>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</si>
  <si>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</si>
  <si>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</si>
  <si>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</si>
  <si>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</si>
  <si>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</si>
  <si>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</si>
  <si>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</si>
  <si>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</si>
  <si>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</si>
  <si>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</si>
  <si>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</si>
  <si>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</si>
  <si>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</si>
  <si>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</si>
  <si>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</si>
  <si>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</si>
  <si>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</si>
  <si>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</si>
  <si>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</si>
  <si>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</si>
  <si>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</si>
  <si>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</si>
  <si>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</si>
  <si>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</si>
  <si>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</si>
  <si>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</si>
  <si>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</si>
  <si>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</si>
  <si>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</si>
  <si>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</si>
  <si>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</si>
  <si>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</si>
  <si>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</si>
  <si>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</si>
  <si>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</si>
  <si>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</si>
  <si>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</si>
  <si>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</si>
  <si>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</si>
  <si>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</si>
  <si>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</si>
  <si>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</si>
  <si>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</si>
  <si>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</si>
  <si>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</si>
  <si>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</si>
  <si>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</si>
  <si>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</si>
  <si>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</si>
  <si>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</si>
  <si>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</si>
  <si>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</si>
  <si>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</si>
  <si>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</si>
  <si>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</si>
  <si>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</si>
  <si>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</si>
  <si>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</si>
  <si>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</si>
  <si>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</si>
  <si>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</si>
  <si>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</si>
  <si>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</si>
  <si>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</si>
  <si>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</si>
  <si>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</si>
  <si>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</si>
  <si>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</si>
  <si>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</si>
  <si>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</si>
  <si>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</si>
  <si>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</si>
  <si>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</si>
  <si>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</si>
  <si>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</si>
  <si>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</si>
  <si>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</si>
  <si>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</si>
  <si>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</si>
  <si>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</si>
  <si>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</si>
  <si>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</si>
  <si>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</si>
  <si>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</si>
  <si>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</si>
  <si>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</si>
  <si>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</si>
  <si>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</si>
  <si>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</si>
  <si>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</si>
  <si>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</si>
  <si>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</si>
  <si>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</si>
  <si>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</si>
  <si>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</si>
  <si>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</si>
  <si>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</si>
  <si>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</si>
  <si>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</si>
  <si>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</si>
  <si>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</si>
  <si>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</si>
  <si>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</si>
  <si>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</si>
  <si>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</si>
  <si>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</si>
  <si>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</si>
  <si>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</si>
  <si>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</si>
  <si>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</si>
  <si>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</si>
  <si>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</si>
  <si>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</si>
  <si>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</si>
  <si>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</si>
  <si>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</si>
  <si>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</si>
  <si>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</si>
  <si>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</si>
  <si>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</si>
  <si>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</si>
  <si>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</si>
  <si>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</si>
  <si>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</si>
  <si>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</si>
  <si>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</si>
  <si>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</si>
  <si>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</si>
  <si>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</si>
  <si>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</si>
  <si>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</si>
  <si>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</si>
  <si>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</si>
  <si>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</si>
  <si>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</si>
  <si>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</si>
  <si>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</si>
  <si>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</si>
  <si>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</si>
  <si>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</si>
  <si>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</si>
  <si>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</si>
  <si>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</si>
  <si>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</si>
  <si>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</si>
  <si>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</si>
  <si>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</si>
  <si>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</si>
  <si>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</si>
  <si>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</si>
  <si>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</si>
  <si>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</si>
  <si>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</si>
  <si>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</si>
  <si>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</si>
  <si>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</si>
  <si>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</si>
  <si>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</si>
  <si>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</si>
  <si>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</si>
  <si>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</si>
  <si>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</si>
  <si>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</si>
  <si>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</si>
  <si>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</si>
  <si>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</si>
  <si>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</si>
  <si>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</si>
  <si>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</si>
  <si>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</si>
  <si>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</si>
  <si>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</si>
  <si>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</si>
  <si>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</si>
  <si>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</si>
  <si>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</si>
  <si>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</si>
  <si>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</si>
  <si>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</si>
  <si>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</si>
  <si>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</si>
  <si>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</si>
  <si>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</si>
  <si>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</si>
  <si>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</si>
  <si>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</si>
  <si>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</si>
  <si>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</si>
  <si>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</si>
  <si>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</si>
  <si>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</si>
  <si>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</si>
  <si>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</si>
  <si>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</si>
  <si>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</si>
  <si>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</si>
  <si>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</si>
  <si>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</si>
  <si>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</si>
  <si>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</si>
  <si>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</si>
  <si>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</si>
  <si>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</si>
  <si>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</si>
  <si>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</si>
  <si>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</si>
  <si>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</si>
  <si>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</si>
  <si>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</si>
  <si>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</si>
  <si>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</si>
  <si>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</si>
  <si>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</si>
  <si>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</si>
  <si>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</si>
  <si>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</si>
  <si>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</si>
  <si>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</si>
  <si>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</si>
  <si>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</si>
  <si>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</si>
  <si>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</si>
  <si>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</si>
  <si>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</si>
  <si>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</si>
  <si>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</si>
  <si>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</si>
  <si>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</si>
  <si>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</si>
  <si>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</si>
  <si>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</si>
  <si>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</si>
  <si>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</si>
  <si>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</si>
  <si>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</si>
  <si>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</si>
  <si>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</si>
  <si>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</si>
  <si>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</si>
  <si>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</si>
  <si>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</si>
  <si>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</si>
  <si>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</si>
  <si>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</si>
  <si>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</si>
  <si>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</si>
  <si>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</si>
  <si>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</si>
  <si>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</si>
  <si>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</si>
  <si>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</si>
  <si>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</si>
  <si>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</si>
  <si>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</si>
  <si>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</si>
  <si>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</si>
  <si>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</si>
  <si>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</si>
  <si>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</si>
  <si>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</si>
  <si>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</si>
  <si>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</si>
  <si>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</si>
  <si>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</si>
  <si>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</si>
  <si>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</si>
  <si>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</si>
  <si>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</si>
  <si>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</si>
  <si>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</si>
  <si>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</si>
  <si>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</si>
  <si>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</si>
  <si>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</si>
  <si>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</si>
  <si>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</si>
  <si>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</si>
  <si>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</si>
  <si>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</si>
  <si>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</si>
  <si>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</si>
  <si>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</si>
  <si>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</si>
  <si>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</si>
  <si>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</si>
  <si>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</si>
  <si>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</si>
  <si>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</si>
  <si>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</si>
  <si>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</si>
  <si>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</si>
  <si>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</si>
  <si>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</si>
  <si>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</si>
  <si>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</si>
  <si>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</si>
  <si>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</si>
  <si>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</si>
  <si>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</si>
  <si>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</si>
  <si>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</si>
  <si>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</si>
  <si>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</si>
  <si>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</si>
  <si>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</si>
  <si>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</si>
  <si>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</si>
  <si>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</si>
  <si>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</si>
  <si>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</si>
  <si>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</si>
  <si>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</si>
  <si>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</si>
  <si>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</si>
  <si>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</si>
  <si>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</si>
  <si>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</si>
  <si>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</si>
  <si>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</si>
  <si>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</si>
  <si>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</si>
  <si>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</si>
  <si>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</si>
  <si>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</si>
  <si>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</si>
  <si>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</si>
  <si>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</si>
  <si>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</si>
  <si>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</si>
  <si>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</si>
  <si>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</si>
  <si>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</si>
  <si>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</si>
  <si>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</si>
  <si>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</si>
  <si>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</si>
  <si>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</si>
  <si>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</si>
  <si>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</si>
  <si>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</si>
  <si>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</si>
  <si>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</si>
  <si>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</si>
  <si>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</si>
  <si>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</si>
  <si>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</si>
  <si>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</si>
  <si>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</si>
  <si>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</si>
  <si>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</si>
  <si>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</si>
  <si>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</si>
  <si>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</si>
  <si>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</si>
  <si>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</si>
  <si>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</si>
  <si>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</si>
  <si>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</si>
  <si>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</si>
  <si>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</si>
  <si>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</si>
  <si>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</si>
  <si>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</si>
  <si>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</si>
  <si>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</si>
  <si>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</si>
  <si>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</si>
  <si>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</si>
  <si>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</si>
  <si>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</si>
  <si>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</si>
  <si>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</si>
  <si>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</si>
  <si>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</si>
  <si>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</si>
  <si>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</si>
  <si>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</si>
  <si>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</si>
  <si>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</si>
  <si>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</si>
  <si>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</si>
  <si>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</si>
  <si>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</si>
  <si>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</si>
  <si>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</si>
  <si>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</si>
  <si>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</si>
  <si>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</si>
  <si>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</si>
  <si>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</si>
  <si>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</si>
  <si>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</si>
  <si>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</si>
  <si>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</si>
  <si>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</si>
  <si>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</si>
  <si>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</si>
  <si>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</si>
  <si>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</si>
  <si>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</si>
  <si>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</si>
  <si>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</si>
  <si>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</si>
  <si>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</si>
  <si>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</si>
  <si>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</si>
  <si>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</si>
  <si>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</si>
  <si>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</si>
  <si>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</si>
  <si>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</si>
  <si>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</si>
  <si>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</si>
  <si>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</si>
  <si>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</si>
  <si>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</si>
  <si>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</si>
  <si>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</si>
  <si>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</si>
  <si>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</si>
  <si>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</si>
  <si>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</si>
  <si>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</si>
  <si>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</si>
  <si>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</si>
  <si>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</si>
  <si>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</si>
  <si>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</si>
  <si>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</si>
  <si>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</si>
  <si>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</si>
  <si>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</si>
  <si>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</si>
  <si>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</si>
  <si>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</si>
  <si>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</si>
  <si>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</si>
  <si>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</si>
  <si>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</si>
  <si>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</si>
  <si>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</si>
  <si>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</si>
  <si>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</si>
  <si>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</si>
  <si>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</si>
  <si>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</si>
  <si>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</si>
  <si>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</si>
  <si>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</si>
  <si>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</si>
  <si>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</si>
  <si>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</si>
  <si>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</si>
  <si>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</si>
  <si>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</si>
  <si>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</si>
  <si>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</si>
  <si>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</si>
  <si>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</si>
  <si>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</si>
  <si>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</si>
  <si>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</si>
  <si>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</si>
  <si>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</si>
  <si>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</si>
  <si>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</si>
  <si>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</si>
  <si>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</si>
  <si>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</si>
  <si>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</si>
  <si>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</si>
  <si>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</si>
  <si>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</si>
  <si>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</si>
  <si>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</si>
  <si>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</si>
  <si>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</si>
  <si>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</si>
  <si>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</si>
  <si>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</si>
  <si>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</si>
  <si>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</si>
  <si>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</si>
  <si>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</si>
  <si>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</si>
  <si>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</si>
  <si>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</si>
  <si>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</si>
  <si>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</si>
  <si>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</si>
  <si>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</si>
  <si>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</si>
  <si>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</si>
  <si>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</si>
  <si>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</si>
  <si>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</si>
  <si>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</si>
  <si>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</si>
  <si>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</si>
  <si>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</si>
  <si>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</si>
  <si>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</si>
  <si>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</si>
  <si>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</si>
  <si>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</si>
  <si>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</si>
  <si>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</si>
  <si>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</si>
  <si>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</si>
  <si>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</si>
  <si>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</si>
  <si>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</si>
  <si>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</si>
  <si>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</si>
  <si>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</si>
  <si>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</si>
  <si>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</si>
  <si>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</si>
  <si>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</si>
  <si>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</si>
  <si>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</si>
  <si>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</si>
  <si>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</si>
  <si>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</si>
  <si>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</si>
  <si>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</si>
  <si>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</si>
  <si>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</si>
  <si>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</si>
  <si>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</si>
  <si>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</si>
  <si>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</si>
  <si>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</si>
  <si>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</si>
  <si>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</si>
  <si>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</si>
  <si>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</si>
  <si>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</si>
  <si>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</si>
  <si>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</si>
  <si>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</si>
  <si>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</si>
  <si>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</si>
  <si>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</si>
  <si>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</si>
  <si>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</si>
  <si>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</si>
  <si>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</si>
  <si>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</si>
  <si>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</si>
  <si>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</si>
  <si>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</si>
  <si>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</si>
  <si>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</si>
  <si>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</si>
  <si>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</si>
  <si>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</si>
  <si>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</si>
  <si>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</si>
  <si>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</si>
  <si>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</si>
  <si>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</si>
  <si>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</si>
  <si>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</si>
  <si>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</si>
  <si>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</si>
  <si>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</si>
  <si>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</si>
  <si>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</si>
  <si>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</si>
  <si>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</si>
  <si>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</si>
  <si>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</si>
  <si>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</si>
  <si>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</si>
  <si>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</si>
  <si>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</si>
  <si>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</si>
  <si>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</si>
  <si>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</si>
  <si>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</si>
  <si>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</si>
  <si>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</si>
  <si>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</si>
  <si>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</si>
  <si>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</si>
  <si>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</si>
  <si>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</si>
  <si>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</si>
  <si>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</si>
  <si>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</si>
  <si>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</si>
  <si>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</si>
  <si>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</si>
  <si>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</si>
  <si>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</si>
  <si>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</si>
  <si>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</si>
  <si>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</si>
  <si>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</si>
  <si>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</si>
  <si>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</si>
  <si>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</si>
  <si>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</si>
  <si>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</si>
  <si>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</si>
  <si>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</si>
  <si>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</si>
  <si>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</si>
  <si>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</si>
  <si>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</si>
  <si>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</si>
  <si>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</si>
  <si>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</si>
  <si>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</si>
  <si>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</si>
  <si>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</si>
  <si>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</si>
  <si>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</si>
  <si>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</si>
  <si>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</si>
  <si>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</si>
  <si>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</si>
  <si>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</si>
  <si>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</si>
  <si>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</si>
  <si>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</si>
  <si>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</si>
  <si>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</si>
  <si>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</si>
  <si>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</si>
  <si>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</si>
  <si>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</si>
  <si>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</si>
  <si>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</si>
  <si>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</si>
  <si>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</si>
  <si>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</si>
  <si>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</si>
  <si>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</si>
  <si>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</si>
  <si>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</si>
  <si>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</si>
  <si>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</si>
  <si>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</si>
  <si>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</si>
  <si>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</si>
  <si>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</si>
  <si>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</si>
  <si>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</si>
  <si>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</si>
  <si>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</si>
  <si>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</si>
  <si>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</si>
  <si>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</si>
  <si>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</si>
  <si>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</si>
  <si>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</si>
  <si>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</si>
  <si>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</si>
  <si>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</si>
  <si>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</si>
  <si>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</si>
  <si>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</si>
  <si>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</si>
  <si>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</si>
  <si>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</si>
  <si>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</si>
  <si>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</si>
  <si>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</si>
  <si>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</si>
  <si>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</si>
  <si>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</si>
  <si>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</si>
  <si>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</si>
  <si>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</si>
  <si>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</si>
  <si>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</si>
  <si>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</si>
  <si>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</si>
  <si>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</si>
  <si>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</si>
  <si>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</si>
  <si>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</si>
  <si>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</si>
  <si>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</si>
  <si>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</si>
  <si>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</si>
  <si>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</si>
  <si>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</si>
  <si>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</si>
  <si>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</si>
  <si>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</si>
  <si>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</si>
  <si>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</si>
  <si>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</si>
  <si>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</si>
  <si>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</si>
  <si>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</si>
  <si>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</si>
  <si>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</si>
  <si>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</si>
  <si>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</si>
  <si>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</si>
  <si>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</si>
  <si>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</si>
  <si>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</si>
  <si>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</si>
  <si>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</si>
  <si>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</si>
  <si>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</si>
  <si>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</si>
  <si>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</si>
  <si>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</si>
  <si>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</si>
  <si>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</si>
  <si>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</si>
  <si>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</si>
  <si>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</si>
  <si>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</si>
  <si>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</si>
  <si>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</si>
  <si>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</si>
  <si>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</si>
  <si>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</si>
  <si>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</si>
  <si>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</si>
  <si>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</si>
  <si>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</si>
  <si>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</si>
  <si>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</si>
  <si>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</si>
  <si>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</si>
  <si>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</si>
  <si>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</si>
  <si>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</si>
  <si>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</si>
  <si>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</si>
  <si>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</si>
  <si>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</si>
  <si>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</si>
  <si>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</si>
  <si>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</si>
  <si>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</si>
  <si>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</si>
  <si>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</si>
  <si>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</si>
  <si>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</si>
  <si>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</si>
  <si>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</si>
  <si>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</si>
  <si>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</si>
  <si>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</si>
  <si>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</si>
  <si>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</si>
  <si>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</si>
  <si>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</si>
  <si>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</si>
  <si>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</si>
  <si>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</si>
  <si>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</si>
  <si>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</si>
  <si>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</si>
  <si>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</si>
  <si>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</si>
  <si>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</si>
  <si>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</si>
  <si>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</si>
  <si>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</si>
  <si>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</si>
  <si>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</si>
  <si>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</si>
  <si>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</si>
  <si>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</si>
  <si>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</si>
  <si>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</si>
  <si>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</si>
  <si>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</si>
  <si>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</si>
  <si>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</si>
  <si>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</si>
  <si>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</si>
  <si>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</si>
  <si>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</si>
  <si>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</si>
  <si>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</si>
  <si>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</si>
  <si>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</si>
  <si>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</si>
  <si>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</si>
  <si>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</si>
  <si>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</si>
  <si>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</si>
  <si>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</si>
  <si>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</si>
  <si>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</si>
  <si>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</si>
  <si>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</si>
  <si>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</si>
  <si>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</si>
  <si>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</si>
  <si>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</si>
  <si>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</si>
  <si>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</si>
  <si>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</si>
  <si>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</si>
  <si>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</si>
  <si>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</si>
  <si>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</si>
  <si>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</si>
  <si>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</si>
  <si>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</si>
  <si>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</si>
  <si>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</si>
  <si>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</si>
  <si>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</si>
  <si>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</si>
  <si>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</si>
  <si>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</si>
  <si>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</si>
  <si>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</si>
  <si>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</si>
  <si>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</si>
  <si>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</si>
  <si>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</si>
  <si>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</si>
  <si>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</si>
  <si>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</si>
  <si>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</si>
  <si>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</si>
  <si>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</si>
  <si>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</si>
  <si>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</si>
  <si>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</si>
  <si>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</si>
  <si>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</si>
  <si>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</si>
  <si>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</si>
  <si>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</si>
  <si>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</si>
  <si>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</si>
  <si>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</si>
  <si>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</si>
  <si>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</si>
  <si>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</si>
  <si>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</si>
  <si>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</si>
  <si>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</si>
  <si>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</si>
  <si>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</si>
  <si>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</si>
  <si>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</si>
  <si>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</si>
  <si>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</si>
  <si>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</si>
  <si>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</si>
  <si>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</si>
  <si>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</si>
  <si>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</si>
  <si>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</si>
  <si>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</si>
  <si>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</si>
  <si>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</si>
  <si>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</si>
  <si>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</si>
  <si>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</si>
  <si>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</si>
  <si>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</si>
  <si>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</si>
  <si>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</si>
  <si>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</si>
  <si>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</si>
  <si>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</si>
  <si>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</si>
  <si>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</si>
  <si>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</si>
  <si>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</si>
  <si>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</si>
  <si>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</si>
  <si>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</si>
  <si>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</si>
  <si>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</si>
  <si>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</si>
  <si>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</si>
  <si>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</si>
  <si>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</si>
  <si>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</si>
  <si>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</si>
  <si>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</si>
  <si>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</si>
  <si>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</si>
  <si>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</si>
  <si>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</si>
  <si>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</si>
  <si>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</si>
  <si>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</si>
  <si>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</si>
  <si>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</si>
  <si>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</si>
  <si>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</si>
  <si>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</si>
  <si>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</si>
  <si>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</si>
  <si>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</si>
  <si>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</si>
  <si>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</si>
  <si>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</si>
  <si>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</si>
  <si>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</si>
  <si>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</si>
  <si>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</si>
  <si>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</si>
  <si>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</si>
  <si>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</si>
  <si>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</si>
  <si>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</si>
  <si>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</si>
  <si>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</si>
  <si>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</si>
  <si>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</si>
  <si>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</si>
  <si>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</si>
  <si>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</si>
  <si>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</si>
  <si>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</si>
  <si>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</si>
  <si>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</si>
  <si>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</si>
  <si>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</si>
  <si>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</si>
  <si>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</si>
  <si>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</si>
  <si>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</si>
  <si>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</si>
  <si>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</si>
  <si>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</si>
  <si>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</si>
  <si>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</si>
  <si>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</si>
  <si>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</si>
  <si>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</si>
  <si>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</si>
  <si>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</si>
  <si>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</si>
  <si>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</si>
  <si>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</si>
  <si>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</si>
  <si>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</si>
  <si>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</si>
  <si>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</si>
  <si>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</si>
  <si>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</si>
  <si>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</si>
  <si>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</si>
  <si>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</si>
  <si>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</si>
  <si>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</si>
  <si>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</si>
  <si>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</si>
  <si>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</si>
  <si>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</si>
  <si>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</si>
  <si>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</si>
  <si>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</si>
  <si>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</si>
  <si>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</si>
  <si>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</si>
  <si>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</si>
  <si>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</si>
  <si>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</si>
  <si>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</si>
  <si>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</si>
  <si>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</si>
  <si>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</si>
  <si>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</si>
  <si>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</si>
  <si>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</si>
  <si>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</si>
  <si>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</si>
  <si>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</si>
  <si>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</si>
  <si>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</si>
  <si>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</si>
  <si>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</si>
  <si>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</si>
  <si>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</si>
  <si>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</si>
  <si>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</si>
  <si>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</si>
  <si>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</si>
  <si>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</si>
  <si>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</si>
  <si>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</si>
  <si>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</si>
  <si>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</si>
  <si>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</si>
  <si>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</si>
  <si>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</si>
  <si>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</si>
  <si>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</si>
  <si>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</si>
  <si>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</si>
  <si>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</si>
  <si>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</si>
  <si>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</si>
  <si>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</si>
  <si>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</si>
  <si>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</si>
  <si>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</si>
  <si>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</si>
  <si>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</si>
  <si>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</si>
  <si>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</si>
  <si>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</si>
  <si>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</si>
  <si>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</si>
  <si>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</si>
  <si>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</si>
  <si>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</si>
  <si>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</si>
  <si>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</si>
  <si>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</si>
  <si>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</si>
  <si>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</si>
  <si>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</si>
  <si>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</si>
  <si>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</si>
  <si>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</si>
  <si>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</si>
  <si>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</si>
  <si>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</si>
  <si>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</si>
  <si>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</si>
  <si>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</si>
  <si>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</si>
  <si>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</si>
  <si>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</si>
  <si>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</si>
  <si>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</si>
  <si>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</si>
  <si>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</si>
  <si>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</si>
  <si>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</si>
  <si>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</si>
  <si>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</si>
  <si>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</si>
  <si>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</si>
  <si>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</si>
  <si>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</si>
  <si>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</si>
  <si>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</si>
  <si>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</si>
  <si>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</si>
  <si>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</si>
  <si>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</si>
  <si>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</si>
  <si>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</si>
  <si>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</si>
  <si>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</si>
  <si>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</si>
  <si>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</si>
  <si>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</si>
  <si>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</si>
  <si>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</si>
  <si>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</si>
  <si>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</si>
  <si>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</si>
  <si>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</si>
  <si>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</si>
  <si>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</si>
  <si>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</si>
  <si>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</si>
  <si>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</si>
  <si>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</si>
  <si>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</si>
  <si>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</si>
  <si>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</si>
  <si>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</si>
  <si>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</si>
  <si>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</si>
  <si>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</si>
  <si>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</si>
  <si>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</si>
  <si>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</si>
  <si>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</si>
  <si>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</si>
  <si>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</si>
  <si>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</si>
  <si>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</si>
  <si>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</si>
  <si>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</si>
  <si>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</si>
  <si>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</si>
  <si>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</si>
  <si>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</si>
  <si>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</si>
  <si>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</si>
  <si>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</si>
  <si>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</si>
  <si>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</si>
  <si>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</si>
  <si>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</si>
  <si>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</si>
  <si>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</si>
  <si>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</si>
  <si>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</si>
  <si>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</si>
  <si>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</si>
  <si>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</si>
  <si>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</si>
  <si>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</si>
  <si>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</si>
  <si>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</si>
  <si>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</si>
  <si>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</si>
  <si>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</si>
  <si>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</si>
  <si>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</si>
  <si>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</si>
  <si>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</si>
  <si>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</si>
  <si>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</si>
  <si>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</si>
  <si>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</si>
  <si>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</si>
  <si>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</si>
  <si>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</si>
  <si>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</si>
  <si>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</si>
  <si>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</si>
  <si>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</si>
  <si>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</si>
  <si>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</si>
  <si>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</si>
  <si>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</si>
  <si>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</si>
  <si>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</si>
  <si>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</si>
  <si>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</si>
  <si>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</si>
  <si>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</si>
  <si>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</si>
  <si>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</si>
  <si>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</si>
  <si>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</si>
  <si>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</si>
  <si>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</si>
  <si>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</si>
  <si>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</si>
  <si>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</si>
  <si>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</si>
  <si>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</si>
  <si>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</si>
  <si>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</si>
  <si>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</si>
  <si>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</si>
  <si>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</si>
  <si>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</si>
  <si>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</si>
  <si>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</si>
  <si>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</si>
  <si>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</si>
  <si>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</si>
  <si>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</si>
  <si>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</si>
  <si>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</si>
  <si>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</si>
  <si>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</si>
  <si>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</si>
  <si>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</si>
  <si>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</si>
  <si>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</si>
  <si>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</si>
  <si>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</si>
  <si>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</si>
  <si>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</si>
  <si>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</si>
  <si>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</si>
  <si>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</si>
  <si>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</si>
  <si>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</si>
  <si>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</si>
  <si>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</si>
  <si>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</si>
  <si>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</si>
  <si>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</si>
  <si>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</si>
  <si>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</si>
  <si>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</si>
  <si>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</si>
  <si>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</si>
  <si>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</si>
  <si>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</si>
  <si>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</si>
  <si>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</si>
  <si>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</si>
  <si>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</si>
  <si>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</si>
  <si>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</si>
  <si>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</si>
  <si>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</si>
  <si>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</si>
  <si>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</si>
  <si>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</si>
  <si>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</si>
  <si>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</si>
  <si>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</si>
  <si>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</si>
  <si>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</si>
  <si>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</si>
  <si>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</si>
  <si>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</si>
  <si>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</si>
  <si>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</si>
  <si>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</si>
  <si>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</si>
  <si>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</si>
  <si>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</si>
  <si>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</si>
  <si>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</si>
  <si>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</si>
  <si>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</si>
  <si>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</si>
  <si>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</si>
  <si>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</si>
  <si>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</si>
  <si>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</si>
  <si>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</si>
  <si>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</si>
  <si>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</si>
  <si>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</si>
  <si>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</si>
  <si>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</si>
  <si>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</si>
  <si>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</si>
  <si>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</si>
  <si>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</si>
  <si>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</si>
  <si>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</si>
  <si>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</si>
  <si>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</si>
  <si>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</si>
  <si>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</si>
  <si>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</si>
  <si>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</si>
  <si>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</si>
  <si>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</si>
  <si>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</si>
  <si>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</si>
  <si>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</si>
  <si>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</si>
  <si>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</si>
  <si>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</si>
  <si>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</si>
  <si>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</si>
  <si>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</si>
  <si>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</si>
  <si>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</si>
  <si>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</si>
  <si>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</si>
  <si>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</si>
  <si>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</si>
  <si>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</si>
  <si>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</si>
  <si>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</si>
  <si>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</si>
  <si>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</si>
  <si>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</si>
  <si>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</si>
  <si>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</si>
  <si>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</si>
  <si>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</si>
  <si>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</si>
  <si>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</si>
  <si>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</si>
  <si>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</si>
  <si>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</si>
  <si>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</si>
  <si>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</si>
  <si>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</si>
  <si>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</si>
  <si>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</si>
  <si>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</si>
  <si>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</si>
  <si>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</si>
  <si>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</si>
  <si>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</si>
  <si>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</si>
  <si>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</si>
  <si>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</si>
  <si>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</si>
  <si>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</si>
  <si>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</si>
  <si>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</si>
  <si>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</si>
  <si>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</si>
  <si>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</si>
  <si>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</si>
  <si>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</si>
  <si>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</si>
  <si>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</si>
  <si>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</si>
  <si>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</si>
  <si>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</si>
  <si>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</si>
  <si>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</si>
  <si>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</si>
  <si>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</si>
  <si>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</si>
  <si>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</si>
  <si>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</si>
  <si>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</si>
  <si>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</si>
  <si>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</si>
  <si>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</si>
  <si>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</si>
  <si>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</si>
  <si>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</si>
  <si>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</si>
  <si>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</si>
  <si>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</si>
  <si>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</si>
  <si>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</si>
  <si>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</si>
  <si>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</si>
  <si>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</si>
  <si>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</si>
  <si>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</si>
  <si>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</si>
  <si>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</si>
  <si>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</si>
  <si>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</si>
  <si>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</si>
  <si>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</si>
  <si>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</si>
  <si>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</si>
  <si>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</si>
  <si>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</si>
  <si>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</si>
  <si>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</si>
  <si>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</si>
  <si>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</si>
  <si>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</si>
  <si>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</si>
  <si>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</si>
  <si>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</si>
  <si>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</si>
  <si>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</si>
  <si>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</si>
  <si>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</si>
  <si>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</si>
  <si>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</si>
  <si>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</si>
  <si>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</si>
  <si>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</si>
  <si>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</si>
  <si>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</si>
  <si>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</si>
  <si>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</si>
  <si>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</si>
  <si>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</si>
  <si>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</si>
  <si>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</si>
  <si>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</si>
  <si>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</si>
  <si>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</si>
  <si>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</si>
  <si>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</si>
  <si>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</si>
  <si>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</si>
  <si>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</si>
  <si>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</si>
  <si>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</si>
  <si>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</si>
  <si>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</si>
  <si>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</si>
  <si>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</si>
  <si>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</si>
  <si>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</si>
  <si>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</si>
  <si>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</si>
  <si>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</si>
  <si>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</si>
  <si>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</si>
  <si>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</si>
  <si>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</si>
  <si>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</si>
  <si>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</si>
  <si>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</si>
  <si>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</si>
  <si>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</si>
  <si>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</si>
  <si>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</si>
  <si>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</si>
  <si>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</si>
  <si>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</si>
  <si>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</si>
  <si>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</si>
  <si>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</si>
  <si>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</si>
  <si>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</si>
  <si>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</si>
  <si>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</si>
  <si>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</si>
  <si>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</si>
  <si>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</si>
  <si>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</si>
  <si>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</si>
  <si>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</si>
  <si>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</si>
  <si>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</si>
  <si>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</si>
  <si>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</si>
  <si>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</si>
  <si>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</si>
  <si>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</si>
  <si>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</si>
  <si>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</si>
  <si>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</si>
  <si>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</si>
  <si>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</si>
  <si>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</si>
  <si>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</si>
  <si>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</si>
  <si>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</si>
  <si>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</si>
  <si>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</si>
  <si>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</si>
  <si>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</si>
  <si>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</si>
  <si>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</si>
  <si>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</si>
  <si>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</si>
  <si>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</si>
  <si>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</si>
  <si>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</si>
  <si>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</si>
  <si>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</si>
  <si>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</si>
  <si>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</si>
  <si>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</si>
  <si>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</si>
  <si>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</si>
  <si>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</si>
  <si>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</si>
  <si>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</si>
  <si>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</si>
  <si>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</si>
  <si>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</si>
  <si>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</si>
  <si>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</si>
  <si>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</si>
  <si>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</si>
  <si>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</si>
  <si>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</si>
  <si>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</si>
  <si>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</si>
  <si>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</si>
  <si>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</si>
  <si>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</si>
  <si>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</si>
  <si>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</si>
  <si>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</si>
  <si>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</si>
  <si>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</si>
  <si>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</si>
  <si>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</si>
  <si>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</si>
  <si>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</si>
  <si>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</si>
  <si>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</si>
  <si>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</si>
  <si>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</si>
  <si>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</si>
  <si>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</si>
  <si>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</si>
  <si>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</si>
  <si>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</si>
  <si>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</si>
  <si>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</si>
  <si>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</si>
  <si>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</si>
  <si>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</si>
  <si>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</si>
  <si>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</si>
  <si>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</si>
  <si>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</si>
  <si>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</si>
  <si>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</si>
  <si>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</si>
  <si>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</si>
  <si>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</si>
  <si>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</si>
  <si>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</si>
  <si>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</si>
  <si>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</si>
  <si>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</si>
  <si>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</si>
  <si>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</si>
  <si>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</si>
  <si>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</si>
  <si>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</si>
  <si>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</si>
  <si>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</si>
  <si>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</si>
  <si>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</si>
  <si>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</si>
  <si>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</si>
  <si>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</si>
  <si>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</si>
  <si>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</si>
  <si>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</si>
  <si>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</si>
  <si>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</si>
  <si>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</si>
  <si>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</si>
  <si>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</si>
  <si>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</si>
  <si>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</si>
  <si>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</si>
  <si>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</si>
  <si>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</si>
  <si>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</si>
  <si>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</si>
  <si>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</si>
  <si>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</si>
  <si>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</si>
  <si>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</si>
  <si>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</si>
  <si>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</si>
  <si>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</si>
  <si>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</si>
  <si>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</si>
  <si>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</si>
  <si>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</si>
  <si>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</si>
  <si>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</si>
  <si>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</si>
  <si>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</si>
  <si>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</si>
  <si>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</si>
  <si>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</si>
  <si>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</si>
  <si>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</si>
  <si>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</si>
  <si>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</si>
  <si>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</si>
  <si>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</si>
  <si>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</si>
  <si>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</si>
  <si>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</si>
  <si>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</si>
  <si>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</si>
  <si>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</si>
  <si>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</si>
  <si>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</si>
  <si>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</si>
  <si>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</si>
  <si>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</si>
  <si>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</si>
  <si>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</si>
  <si>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</si>
  <si>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</si>
  <si>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</si>
  <si>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</si>
  <si>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</si>
  <si>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</si>
  <si>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</si>
  <si>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</si>
  <si>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</si>
  <si>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</si>
  <si>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</si>
  <si>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</si>
  <si>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</si>
  <si>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</si>
  <si>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</si>
  <si>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</si>
  <si>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</si>
  <si>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</si>
  <si>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</si>
  <si>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</si>
  <si>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</si>
  <si>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</si>
  <si>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</si>
  <si>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</si>
  <si>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</si>
  <si>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</si>
  <si>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</si>
  <si>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</si>
  <si>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</si>
  <si>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</si>
  <si>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</si>
  <si>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</si>
  <si>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</si>
  <si>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</si>
  <si>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</si>
  <si>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</si>
  <si>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</si>
  <si>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</si>
  <si>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</si>
  <si>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</si>
  <si>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</si>
  <si>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</si>
  <si>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</si>
  <si>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</si>
  <si>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</si>
  <si>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</si>
  <si>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</si>
  <si>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</si>
  <si>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</si>
  <si>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</si>
  <si>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</si>
  <si>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</si>
  <si>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</si>
  <si>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</si>
  <si>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</si>
  <si>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</si>
  <si>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</si>
  <si>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</si>
  <si>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</si>
  <si>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</si>
  <si>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</si>
  <si>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</si>
  <si>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</si>
  <si>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</si>
  <si>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</si>
  <si>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</si>
  <si>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</si>
  <si>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</si>
  <si>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</si>
  <si>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</si>
  <si>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</si>
  <si>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</si>
  <si>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</si>
  <si>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</si>
  <si>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</si>
  <si>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</si>
  <si>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</si>
  <si>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</si>
  <si>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</si>
  <si>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</si>
  <si>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</si>
  <si>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</si>
  <si>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</si>
  <si>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</si>
  <si>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</si>
  <si>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</si>
  <si>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</si>
  <si>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</si>
  <si>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</si>
  <si>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</si>
  <si>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</si>
  <si>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</si>
  <si>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</si>
  <si>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</si>
  <si>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</si>
  <si>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</si>
  <si>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</si>
  <si>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</si>
  <si>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</si>
  <si>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</si>
  <si>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</si>
  <si>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</si>
  <si>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</si>
  <si>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</si>
  <si>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</si>
  <si>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</si>
  <si>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</si>
  <si>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</si>
  <si>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</si>
  <si>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</si>
  <si>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</si>
  <si>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</si>
  <si>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</si>
  <si>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</si>
  <si>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</si>
  <si>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</si>
  <si>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</si>
  <si>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</si>
  <si>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</si>
  <si>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</si>
  <si>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</si>
  <si>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</si>
  <si>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</si>
  <si>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</si>
  <si>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</si>
  <si>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</si>
  <si>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</si>
  <si>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</si>
  <si>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</si>
  <si>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</si>
  <si>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</si>
  <si>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</si>
  <si>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</si>
  <si>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</si>
  <si>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</si>
  <si>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</si>
  <si>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</si>
  <si>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</si>
  <si>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</si>
  <si>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</si>
  <si>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</si>
  <si>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</si>
  <si>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</si>
  <si>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</si>
  <si>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</si>
  <si>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</si>
  <si>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</si>
  <si>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</si>
  <si>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</si>
  <si>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</si>
  <si>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</si>
  <si>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</si>
  <si>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</si>
  <si>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</si>
  <si>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</si>
  <si>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</si>
  <si>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</si>
  <si>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</si>
  <si>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</si>
  <si>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</si>
  <si>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</si>
  <si>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</si>
  <si>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</si>
  <si>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</si>
  <si>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</si>
  <si>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</si>
  <si>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</si>
  <si>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</si>
  <si>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</si>
  <si>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</si>
  <si>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</si>
  <si>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</si>
  <si>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</si>
  <si>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</si>
  <si>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</si>
  <si>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</si>
  <si>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</si>
  <si>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</si>
  <si>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</si>
  <si>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</si>
  <si>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</si>
  <si>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</si>
  <si>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</si>
  <si>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</si>
  <si>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</si>
  <si>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</si>
  <si>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</si>
  <si>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</si>
  <si>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</si>
  <si>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</si>
  <si>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</si>
  <si>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</si>
  <si>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</si>
  <si>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</si>
  <si>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</si>
  <si>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</si>
  <si>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</si>
  <si>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</si>
  <si>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</si>
  <si>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</si>
  <si>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</si>
  <si>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</si>
  <si>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</si>
  <si>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</si>
  <si>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</si>
  <si>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</si>
  <si>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</si>
  <si>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</si>
  <si>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</si>
  <si>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</si>
  <si>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</si>
  <si>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</si>
  <si>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</si>
  <si>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</si>
  <si>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</si>
  <si>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</si>
  <si>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</si>
  <si>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</si>
  <si>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</si>
  <si>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</si>
  <si>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</si>
  <si>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</si>
  <si>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</si>
  <si>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</si>
  <si>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</si>
  <si>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</si>
  <si>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</si>
  <si>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</si>
  <si>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</si>
  <si>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</si>
  <si>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</si>
  <si>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</si>
  <si>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</si>
  <si>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</si>
  <si>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</si>
  <si>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</si>
  <si>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</si>
  <si>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</si>
  <si>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</si>
  <si>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</si>
  <si>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</si>
  <si>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</si>
  <si>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</si>
  <si>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</si>
  <si>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</si>
  <si>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</si>
  <si>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</si>
  <si>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</si>
  <si>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</si>
  <si>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</si>
  <si>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</si>
  <si>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</si>
  <si>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</si>
  <si>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</si>
  <si>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</si>
  <si>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</si>
  <si>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</si>
  <si>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</si>
  <si>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</si>
  <si>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</si>
  <si>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</si>
  <si>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</si>
  <si>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</si>
  <si>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</si>
  <si>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</si>
  <si>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</si>
  <si>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</si>
  <si>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</si>
  <si>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</si>
  <si>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</si>
  <si>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</si>
  <si>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</si>
  <si>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</si>
  <si>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</si>
  <si>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</si>
  <si>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</si>
  <si>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</si>
  <si>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</si>
  <si>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</si>
  <si>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</si>
  <si>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</si>
  <si>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</si>
  <si>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</si>
  <si>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</si>
  <si>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</si>
  <si>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</si>
  <si>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</si>
  <si>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</si>
  <si>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</si>
  <si>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</si>
  <si>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</si>
  <si>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</si>
  <si>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</si>
  <si>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</si>
  <si>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</si>
  <si>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</si>
  <si>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</si>
  <si>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</si>
  <si>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</si>
  <si>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</si>
  <si>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</si>
  <si>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</si>
  <si>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</si>
  <si>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</si>
  <si>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</si>
  <si>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</si>
  <si>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</si>
  <si>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</si>
  <si>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</si>
  <si>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</si>
  <si>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</si>
  <si>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</si>
  <si>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</si>
  <si>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</si>
  <si>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</si>
  <si>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</si>
  <si>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</si>
  <si>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</si>
  <si>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</si>
  <si>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</si>
  <si>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</si>
  <si>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</si>
  <si>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</si>
  <si>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</si>
  <si>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</si>
  <si>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</si>
  <si>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</si>
  <si>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</si>
  <si>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</si>
  <si>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</si>
  <si>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</si>
  <si>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</si>
  <si>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</si>
  <si>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</si>
  <si>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</si>
  <si>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</si>
  <si>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</si>
  <si>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</si>
  <si>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</si>
  <si>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</si>
  <si>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</si>
  <si>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</si>
  <si>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</si>
  <si>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</si>
  <si>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</si>
  <si>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</si>
  <si>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</si>
  <si>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</si>
  <si>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</si>
  <si>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</si>
  <si>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</si>
  <si>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</si>
  <si>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</si>
  <si>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</si>
  <si>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</si>
  <si>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</si>
  <si>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</si>
  <si>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</si>
  <si>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</si>
  <si>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</si>
  <si>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</si>
  <si>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</si>
  <si>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</si>
  <si>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</si>
  <si>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</si>
  <si>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</si>
  <si>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</si>
  <si>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</si>
  <si>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</si>
  <si>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</si>
  <si>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</si>
  <si>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</si>
  <si>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</si>
  <si>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</si>
  <si>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</si>
  <si>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</si>
  <si>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</si>
  <si>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</si>
  <si>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</si>
  <si>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</si>
  <si>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</si>
  <si>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</si>
  <si>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</si>
  <si>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</si>
  <si>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</si>
  <si>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</si>
  <si>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</si>
  <si>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</si>
  <si>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</si>
  <si>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</si>
  <si>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</si>
  <si>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</si>
  <si>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</si>
  <si>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</si>
  <si>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</si>
  <si>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</si>
  <si>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</si>
  <si>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</si>
  <si>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</si>
  <si>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</si>
  <si>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</si>
  <si>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</si>
  <si>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</si>
  <si>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</si>
  <si>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</si>
  <si>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</si>
  <si>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</si>
  <si>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</si>
  <si>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</si>
  <si>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</si>
  <si>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</si>
  <si>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</si>
  <si>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</si>
  <si>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</si>
  <si>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</si>
  <si>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</si>
  <si>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</si>
  <si>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</si>
  <si>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</si>
  <si>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</si>
  <si>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</si>
  <si>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</si>
  <si>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</si>
  <si>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</si>
  <si>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</si>
  <si>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</si>
  <si>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</si>
  <si>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</si>
  <si>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</si>
  <si>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</si>
  <si>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</si>
  <si>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</si>
  <si>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</si>
  <si>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</si>
  <si>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</si>
  <si>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</si>
  <si>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</si>
  <si>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</si>
  <si>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</si>
  <si>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</si>
  <si>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</si>
  <si>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</si>
  <si>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</si>
  <si>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</si>
  <si>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</si>
  <si>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</si>
  <si>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</si>
  <si>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</si>
  <si>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</si>
  <si>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</si>
  <si>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</si>
  <si>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</si>
  <si>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</si>
  <si>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</si>
  <si>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</si>
  <si>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</si>
  <si>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</si>
  <si>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</si>
  <si>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</si>
  <si>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</si>
  <si>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</si>
  <si>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</si>
  <si>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</si>
  <si>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</si>
  <si>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</si>
  <si>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</si>
  <si>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</si>
  <si>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</si>
  <si>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</si>
  <si>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</si>
  <si>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</si>
  <si>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</si>
  <si>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</si>
  <si>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</si>
  <si>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</si>
  <si>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</si>
  <si>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</si>
  <si>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</si>
  <si>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</si>
  <si>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</si>
  <si>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</si>
  <si>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</si>
  <si>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</si>
  <si>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</si>
  <si>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</si>
  <si>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</si>
  <si>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</si>
  <si>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</si>
  <si>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</si>
  <si>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</si>
  <si>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</si>
  <si>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</si>
  <si>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</si>
  <si>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</si>
  <si>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</si>
  <si>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</si>
  <si>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</si>
  <si>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</si>
  <si>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</si>
  <si>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</si>
  <si>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</si>
  <si>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</si>
  <si>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</si>
  <si>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</si>
  <si>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</si>
  <si>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</si>
  <si>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</si>
  <si>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</si>
  <si>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</si>
  <si>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</si>
  <si>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</si>
  <si>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</si>
  <si>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</si>
  <si>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</si>
  <si>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</si>
  <si>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</si>
  <si>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</si>
  <si>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</si>
  <si>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</si>
  <si>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</si>
  <si>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</si>
  <si>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</si>
  <si>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</si>
  <si>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</si>
  <si>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</si>
  <si>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</si>
  <si>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</si>
  <si>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</si>
  <si>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</si>
  <si>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</si>
  <si>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</si>
  <si>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</si>
  <si>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</si>
  <si>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</si>
  <si>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</si>
  <si>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</si>
  <si>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</si>
  <si>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</si>
  <si>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</si>
  <si>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</si>
  <si>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</si>
  <si>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</si>
  <si>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</si>
  <si>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</si>
  <si>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</si>
  <si>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</si>
  <si>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</si>
  <si>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</si>
  <si>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</si>
  <si>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</si>
  <si>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</si>
  <si>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</si>
  <si>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</si>
  <si>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</si>
  <si>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</si>
  <si>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</si>
  <si>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</si>
  <si>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</si>
  <si>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</si>
  <si>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</si>
  <si>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</si>
  <si>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</si>
  <si>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</si>
  <si>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</si>
  <si>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</si>
  <si>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</si>
  <si>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</si>
  <si>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</si>
  <si>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</si>
  <si>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</si>
  <si>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</si>
  <si>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</si>
  <si>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</si>
  <si>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</si>
  <si>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</si>
  <si>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</si>
  <si>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</si>
  <si>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</si>
  <si>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</si>
  <si>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</si>
  <si>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</si>
  <si>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</si>
  <si>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</si>
  <si>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</si>
  <si>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</si>
  <si>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</si>
  <si>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</si>
  <si>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</si>
  <si>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</si>
  <si>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</si>
  <si>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</si>
  <si>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</si>
  <si>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</si>
  <si>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</si>
  <si>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</si>
  <si>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</si>
  <si>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</si>
  <si>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</si>
  <si>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</si>
  <si>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</si>
  <si>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</si>
  <si>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</si>
  <si>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</si>
  <si>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</si>
  <si>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</si>
  <si>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</si>
  <si>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</si>
  <si>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</si>
  <si>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</si>
  <si>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</si>
  <si>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</si>
  <si>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</si>
  <si>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</si>
  <si>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</si>
  <si>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</si>
  <si>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</si>
  <si>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</si>
  <si>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</si>
  <si>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</si>
  <si>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</si>
  <si>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</si>
  <si>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</si>
  <si>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</si>
  <si>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</si>
  <si>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</si>
  <si>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</si>
  <si>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</si>
  <si>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</si>
  <si>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</si>
  <si>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</si>
  <si>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</si>
  <si>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</si>
  <si>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</si>
  <si>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</si>
  <si>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</si>
  <si>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</si>
  <si>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</si>
  <si>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</si>
  <si>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</si>
  <si>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</si>
  <si>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</si>
  <si>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</si>
  <si>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</si>
  <si>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</si>
  <si>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</si>
  <si>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</si>
  <si>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</si>
  <si>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</si>
  <si>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</si>
  <si>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</si>
  <si>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</si>
  <si>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</si>
  <si>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</si>
  <si>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</si>
  <si>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</si>
  <si>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</si>
  <si>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</si>
  <si>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</si>
  <si>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</si>
  <si>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</si>
  <si>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</si>
  <si>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</si>
  <si>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</si>
  <si>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</si>
  <si>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</si>
  <si>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</si>
  <si>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</si>
  <si>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</si>
  <si>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</si>
  <si>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</si>
  <si>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</si>
  <si>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</si>
  <si>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</si>
  <si>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</si>
  <si>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</si>
  <si>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</si>
  <si>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</si>
  <si>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</si>
  <si>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</si>
  <si>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</si>
  <si>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</si>
  <si>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</si>
  <si>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</si>
  <si>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</si>
  <si>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</si>
  <si>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</si>
  <si>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</si>
  <si>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</si>
  <si>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</si>
  <si>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</si>
  <si>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</si>
  <si>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</si>
  <si>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</si>
  <si>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</si>
  <si>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</si>
  <si>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</si>
  <si>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</si>
  <si>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</si>
  <si>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</si>
  <si>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</si>
  <si>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</si>
  <si>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</si>
  <si>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</si>
  <si>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</si>
  <si>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</si>
  <si>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</si>
  <si>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</si>
  <si>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</si>
  <si>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</si>
  <si>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</si>
  <si>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</si>
  <si>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</si>
  <si>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</si>
  <si>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</si>
  <si>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</si>
  <si>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</si>
  <si>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</si>
  <si>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</si>
  <si>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</si>
  <si>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</si>
  <si>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</si>
  <si>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</si>
  <si>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</si>
  <si>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</si>
  <si>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</si>
  <si>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</si>
  <si>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</si>
  <si>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</si>
  <si>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</si>
  <si>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</si>
  <si>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</si>
  <si>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</si>
  <si>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</si>
  <si>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</si>
  <si>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</si>
  <si>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</si>
  <si>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</si>
  <si>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</si>
  <si>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</si>
  <si>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</si>
  <si>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</si>
  <si>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</si>
  <si>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</si>
  <si>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</si>
  <si>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</si>
  <si>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</si>
  <si>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</si>
  <si>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</si>
  <si>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</si>
  <si>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</si>
  <si>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</si>
  <si>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</si>
  <si>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</si>
  <si>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</si>
  <si>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</si>
  <si>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</si>
  <si>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</si>
  <si>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</si>
  <si>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</si>
  <si>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</si>
  <si>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</si>
  <si>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</si>
  <si>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</si>
  <si>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</si>
  <si>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</si>
  <si>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</si>
  <si>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</si>
  <si>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</si>
  <si>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</si>
  <si>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</si>
  <si>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</si>
  <si>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</si>
  <si>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</si>
  <si>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</si>
  <si>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</si>
  <si>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</si>
  <si>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</si>
  <si>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</si>
  <si>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</si>
  <si>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</si>
  <si>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</si>
  <si>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</si>
  <si>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</si>
  <si>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</si>
  <si>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</si>
  <si>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</si>
  <si>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</si>
  <si>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</si>
  <si>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</si>
  <si>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</si>
  <si>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</si>
  <si>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</si>
  <si>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</si>
  <si>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</si>
  <si>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</si>
  <si>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</si>
  <si>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</si>
  <si>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</si>
  <si>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</si>
  <si>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</si>
  <si>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</si>
  <si>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</si>
  <si>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</si>
  <si>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</si>
  <si>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</si>
  <si>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</si>
  <si>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</si>
  <si>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</si>
  <si>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</si>
  <si>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</si>
  <si>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</si>
  <si>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</si>
  <si>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</si>
  <si>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</si>
  <si>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</si>
  <si>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</si>
  <si>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</si>
  <si>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</si>
  <si>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</si>
  <si>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</si>
  <si>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</si>
  <si>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</si>
  <si>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</si>
  <si>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</si>
  <si>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</si>
  <si>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</si>
  <si>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</si>
  <si>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</si>
  <si>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</si>
  <si>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</si>
  <si>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</si>
  <si>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</si>
  <si>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</si>
  <si>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</si>
  <si>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</si>
  <si>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</si>
  <si>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</si>
  <si>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</si>
  <si>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</si>
  <si>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</si>
  <si>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</si>
  <si>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</si>
  <si>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</si>
  <si>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</si>
  <si>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</si>
  <si>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</si>
  <si>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</si>
  <si>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</si>
  <si>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</si>
  <si>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</si>
  <si>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</si>
  <si>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</si>
  <si>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</si>
  <si>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</si>
  <si>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</si>
  <si>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</si>
  <si>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</si>
  <si>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</si>
  <si>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</si>
  <si>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</si>
  <si>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</si>
  <si>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</si>
  <si>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</si>
  <si>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</si>
  <si>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</si>
  <si>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</si>
  <si>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</si>
  <si>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</si>
  <si>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</si>
  <si>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</si>
  <si>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</si>
  <si>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</si>
  <si>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</si>
  <si>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</si>
  <si>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</si>
  <si>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</si>
  <si>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</si>
  <si>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</si>
  <si>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</si>
  <si>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</si>
  <si>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</si>
  <si>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</si>
  <si>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</si>
  <si>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</si>
  <si>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</si>
  <si>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</si>
  <si>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</si>
  <si>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</si>
  <si>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</si>
  <si>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</si>
  <si>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</si>
  <si>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</si>
  <si>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</si>
  <si>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</si>
  <si>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</si>
  <si>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</si>
  <si>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</si>
  <si>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</si>
  <si>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</si>
  <si>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</si>
  <si>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</si>
  <si>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</si>
  <si>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</si>
  <si>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</si>
  <si>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</si>
  <si>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</si>
  <si>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</si>
  <si>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</si>
  <si>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</si>
  <si>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</si>
  <si>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</si>
  <si>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</si>
  <si>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</si>
  <si>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</si>
  <si>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</si>
  <si>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</si>
  <si>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</si>
  <si>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</si>
  <si>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</si>
  <si>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</si>
  <si>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</si>
  <si>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</si>
  <si>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</si>
  <si>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</si>
  <si>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</si>
  <si>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</si>
  <si>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</si>
  <si>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</si>
  <si>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</si>
  <si>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</si>
  <si>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</si>
  <si>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</si>
  <si>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</si>
  <si>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</si>
  <si>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</si>
  <si>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</si>
  <si>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</si>
  <si>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</si>
  <si>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</si>
  <si>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</si>
  <si>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</si>
  <si>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</si>
  <si>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</si>
  <si>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</si>
  <si>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</si>
  <si>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</si>
  <si>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</si>
  <si>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</si>
  <si>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</si>
  <si>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</si>
  <si>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</si>
  <si>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</si>
  <si>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</si>
  <si>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</si>
  <si>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</si>
  <si>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</si>
  <si>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</si>
  <si>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</si>
  <si>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</si>
  <si>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</si>
  <si>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</si>
  <si>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</si>
  <si>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</si>
  <si>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</si>
  <si>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</si>
  <si>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</si>
  <si>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</si>
  <si>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</si>
  <si>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</si>
  <si>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</si>
  <si>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</si>
  <si>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</si>
  <si>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</si>
  <si>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</si>
  <si>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</si>
  <si>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</si>
  <si>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</si>
  <si>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</si>
  <si>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</si>
  <si>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</si>
  <si>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</si>
  <si>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</si>
  <si>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</si>
  <si>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</si>
  <si>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</si>
  <si>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</si>
  <si>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</si>
  <si>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</si>
  <si>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</si>
  <si>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</si>
  <si>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</si>
  <si>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</si>
  <si>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</si>
  <si>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</si>
  <si>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</si>
  <si>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</si>
  <si>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</si>
  <si>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</si>
  <si>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</si>
  <si>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</si>
  <si>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</si>
  <si>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</si>
  <si>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</si>
  <si>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</si>
  <si>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</si>
  <si>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</si>
  <si>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</si>
  <si>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</si>
  <si>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</si>
  <si>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</si>
  <si>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</si>
  <si>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</si>
  <si>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</si>
  <si>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</si>
  <si>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</si>
  <si>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</si>
  <si>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</si>
  <si>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</si>
  <si>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</si>
  <si>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</si>
  <si>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</si>
  <si>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</si>
  <si>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</si>
  <si>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</si>
  <si>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</si>
  <si>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</si>
  <si>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</si>
  <si>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</si>
  <si>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</si>
  <si>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</si>
  <si>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</si>
  <si>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</si>
  <si>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</si>
  <si>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</si>
  <si>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</si>
  <si>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</si>
  <si>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</si>
  <si>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</si>
  <si>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</si>
  <si>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</si>
  <si>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</si>
  <si>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</si>
  <si>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</si>
  <si>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</si>
  <si>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</si>
  <si>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</si>
  <si>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</si>
  <si>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</si>
  <si>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</si>
  <si>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</si>
  <si>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</si>
  <si>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</si>
  <si>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</si>
  <si>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</si>
  <si>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</si>
  <si>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</si>
  <si>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</si>
  <si>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</si>
  <si>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</si>
  <si>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</si>
  <si>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</si>
  <si>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</si>
  <si>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</si>
  <si>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</si>
  <si>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</si>
  <si>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</si>
  <si>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</si>
  <si>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</si>
  <si>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</si>
  <si>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</si>
  <si>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</si>
  <si>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</si>
  <si>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</si>
  <si>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</si>
  <si>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</si>
  <si>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</si>
  <si>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</si>
  <si>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</si>
  <si>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</si>
  <si>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</si>
  <si>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</si>
  <si>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</si>
  <si>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</si>
  <si>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</si>
  <si>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</si>
  <si>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</si>
  <si>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</si>
  <si>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</si>
  <si>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</si>
  <si>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</si>
  <si>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</si>
  <si>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</si>
  <si>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</si>
  <si>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</si>
  <si>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</si>
  <si>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</si>
  <si>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</si>
  <si>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</si>
  <si>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</si>
  <si>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</si>
  <si>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</si>
  <si>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</si>
  <si>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</si>
  <si>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</si>
  <si>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</si>
  <si>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</si>
  <si>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</si>
  <si>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</si>
  <si>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</si>
  <si>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</si>
  <si>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</si>
  <si>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</si>
  <si>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</si>
  <si>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</si>
  <si>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</si>
  <si>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</si>
  <si>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</si>
  <si>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</si>
  <si>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</si>
  <si>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</si>
  <si>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</si>
  <si>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</si>
  <si>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</si>
  <si>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</si>
  <si>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</si>
  <si>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</si>
  <si>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</si>
  <si>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</si>
  <si>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</si>
  <si>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</si>
  <si>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</si>
  <si>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</si>
  <si>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</si>
  <si>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</si>
  <si>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</si>
  <si>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</si>
  <si>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</si>
  <si>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</si>
  <si>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</si>
  <si>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</si>
  <si>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</si>
  <si>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</si>
  <si>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</si>
  <si>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</si>
  <si>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</si>
  <si>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</si>
  <si>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</si>
  <si>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</si>
  <si>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</si>
  <si>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</si>
  <si>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</si>
  <si>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</si>
  <si>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</si>
  <si>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</si>
  <si>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</si>
  <si>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</si>
  <si>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</si>
  <si>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</si>
  <si>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</si>
  <si>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</si>
  <si>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</si>
  <si>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</si>
  <si>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</si>
  <si>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</si>
  <si>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</si>
  <si>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</si>
  <si>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</si>
  <si>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</si>
  <si>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</si>
  <si>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</si>
  <si>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</si>
  <si>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</si>
  <si>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</si>
  <si>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</si>
  <si>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</si>
  <si>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</si>
  <si>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</si>
  <si>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</si>
  <si>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</si>
  <si>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</si>
  <si>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</si>
  <si>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</si>
  <si>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</si>
  <si>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</si>
  <si>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</si>
  <si>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</si>
  <si>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</si>
  <si>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</si>
  <si>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</si>
  <si>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</si>
  <si>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</si>
  <si>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</si>
  <si>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</si>
  <si>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</si>
  <si>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</si>
  <si>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</si>
  <si>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</si>
  <si>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</si>
  <si>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</si>
  <si>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</si>
  <si>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</si>
  <si>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</si>
  <si>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</si>
  <si>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</si>
  <si>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</si>
  <si>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</si>
  <si>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</si>
  <si>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</si>
  <si>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</si>
  <si>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</si>
  <si>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</si>
  <si>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</si>
  <si>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</si>
  <si>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</si>
  <si>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</si>
  <si>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</si>
  <si>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</si>
  <si>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</si>
  <si>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</si>
  <si>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</si>
  <si>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</si>
  <si>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</si>
  <si>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</si>
  <si>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</si>
  <si>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</si>
  <si>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</si>
  <si>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</si>
  <si>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</si>
  <si>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</si>
  <si>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</si>
  <si>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</si>
  <si>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</si>
  <si>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</si>
  <si>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</si>
  <si>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</si>
  <si>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</si>
  <si>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</si>
  <si>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</si>
  <si>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</si>
  <si>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</si>
  <si>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</si>
  <si>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</si>
  <si>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</si>
  <si>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</si>
  <si>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</si>
  <si>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</si>
  <si>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</si>
  <si>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</si>
  <si>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</si>
  <si>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</si>
  <si>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</si>
  <si>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</si>
  <si>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</si>
  <si>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</si>
  <si>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</si>
  <si>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</si>
  <si>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</si>
  <si>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</si>
  <si>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</si>
  <si>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</si>
  <si>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</si>
  <si>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</si>
  <si>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</si>
  <si>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</si>
  <si>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</si>
  <si>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</si>
  <si>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</si>
  <si>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</si>
  <si>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</si>
  <si>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</si>
  <si>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</si>
  <si>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</si>
  <si>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</si>
  <si>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</si>
  <si>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</si>
  <si>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</si>
  <si>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</si>
  <si>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</si>
  <si>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</si>
  <si>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</si>
  <si>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</si>
  <si>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</si>
  <si>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</si>
  <si>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</si>
  <si>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</si>
  <si>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</si>
  <si>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</si>
  <si>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</si>
  <si>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</si>
  <si>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</si>
  <si>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</si>
  <si>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</si>
  <si>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</si>
  <si>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</si>
  <si>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</si>
  <si>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</si>
  <si>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</si>
  <si>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</si>
  <si>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</si>
  <si>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</si>
  <si>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</si>
  <si>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</si>
  <si>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</si>
  <si>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</si>
  <si>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</si>
  <si>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</si>
  <si>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</si>
  <si>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</si>
  <si>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</si>
  <si>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</si>
  <si>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</si>
  <si>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</si>
  <si>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</si>
  <si>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</si>
  <si>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</si>
  <si>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</si>
  <si>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</si>
  <si>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</si>
  <si>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</si>
  <si>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</si>
  <si>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</si>
  <si>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</si>
  <si>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</si>
  <si>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</si>
  <si>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</si>
  <si>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</si>
  <si>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</si>
  <si>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</si>
  <si>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</si>
  <si>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</si>
  <si>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</si>
  <si>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</si>
  <si>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</si>
  <si>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</si>
  <si>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</si>
  <si>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</si>
  <si>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</si>
  <si>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</si>
  <si>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</si>
  <si>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</si>
  <si>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</si>
  <si>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</si>
  <si>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</si>
  <si>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</si>
  <si>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</si>
  <si>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</si>
  <si>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</si>
  <si>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</si>
  <si>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</si>
  <si>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</si>
  <si>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</si>
  <si>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</si>
  <si>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</si>
  <si>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</si>
  <si>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</si>
  <si>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</si>
  <si>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</si>
  <si>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</si>
  <si>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</si>
  <si>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</si>
  <si>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</si>
  <si>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</si>
  <si>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</si>
  <si>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</si>
  <si>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</si>
  <si>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</si>
  <si>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</si>
  <si>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</si>
  <si>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</si>
  <si>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</si>
  <si>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</si>
  <si>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</si>
  <si>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</si>
  <si>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</si>
  <si>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</si>
  <si>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</si>
  <si>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</si>
  <si>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</si>
  <si>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</si>
  <si>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</si>
  <si>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</si>
  <si>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</si>
  <si>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</si>
  <si>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</si>
  <si>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</si>
  <si>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</si>
  <si>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</si>
  <si>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</si>
  <si>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</si>
  <si>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</si>
  <si>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</si>
  <si>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</si>
  <si>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</si>
  <si>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</si>
  <si>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</si>
  <si>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</si>
  <si>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</si>
  <si>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</si>
  <si>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</si>
  <si>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</si>
  <si>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</si>
  <si>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</si>
  <si>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</si>
  <si>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</si>
  <si>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</si>
  <si>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</si>
  <si>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</si>
  <si>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</si>
  <si>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</si>
  <si>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</si>
  <si>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</si>
  <si>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</si>
  <si>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</si>
  <si>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</si>
  <si>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</si>
  <si>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</si>
  <si>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</si>
  <si>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</si>
  <si>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</si>
  <si>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</si>
  <si>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</si>
  <si>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</si>
  <si>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</si>
  <si>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</si>
  <si>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</si>
  <si>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</si>
  <si>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</si>
  <si>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</si>
  <si>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</si>
  <si>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</si>
  <si>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</si>
  <si>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</si>
  <si>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</si>
  <si>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</si>
  <si>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</si>
  <si>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</si>
  <si>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</si>
  <si>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</si>
  <si>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</si>
  <si>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</si>
  <si>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</si>
  <si>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</si>
  <si>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</si>
  <si>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</si>
  <si>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</si>
  <si>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</si>
  <si>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</si>
  <si>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</si>
  <si>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</si>
  <si>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</si>
  <si>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</si>
  <si>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</si>
  <si>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</si>
  <si>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</si>
  <si>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</si>
  <si>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</si>
  <si>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</si>
  <si>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</si>
  <si>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</si>
  <si>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</si>
  <si>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</si>
  <si>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</si>
  <si>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</si>
  <si>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</si>
  <si>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</si>
  <si>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</si>
  <si>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</si>
  <si>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</si>
  <si>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</si>
  <si>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</si>
  <si>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</si>
  <si>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</si>
  <si>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</si>
  <si>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</si>
  <si>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</si>
  <si>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</si>
  <si>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</si>
  <si>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</si>
  <si>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</si>
  <si>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</si>
  <si>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</si>
  <si>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</si>
  <si>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</si>
  <si>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</si>
  <si>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</si>
  <si>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</si>
  <si>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</si>
  <si>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</si>
  <si>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</si>
  <si>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</si>
  <si>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</si>
  <si>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</si>
  <si>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</si>
  <si>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</si>
  <si>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</si>
  <si>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</si>
  <si>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</si>
  <si>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</si>
  <si>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</si>
  <si>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</si>
  <si>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</si>
  <si>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</si>
  <si>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</si>
  <si>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</si>
  <si>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</si>
  <si>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</si>
  <si>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</si>
  <si>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</si>
  <si>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</si>
  <si>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</si>
  <si>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</si>
  <si>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</si>
  <si>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</si>
  <si>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</si>
  <si>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</si>
  <si>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</si>
  <si>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</si>
  <si>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</si>
  <si>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</si>
  <si>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</si>
  <si>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</si>
  <si>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</si>
  <si>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</si>
  <si>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</si>
  <si>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</si>
  <si>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</si>
  <si>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</si>
  <si>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</si>
  <si>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</si>
  <si>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</si>
  <si>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</si>
  <si>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</si>
  <si>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</si>
  <si>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</si>
  <si>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</si>
  <si>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</si>
  <si>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</si>
  <si>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</si>
  <si>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</si>
  <si>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</si>
  <si>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</si>
  <si>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</si>
  <si>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</si>
  <si>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</si>
  <si>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</si>
  <si>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</si>
  <si>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</si>
  <si>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</si>
  <si>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</si>
  <si>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</si>
  <si>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</si>
  <si>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</si>
  <si>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</si>
  <si>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</si>
  <si>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</si>
  <si>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</si>
  <si>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</si>
  <si>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</si>
  <si>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</si>
  <si>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</si>
  <si>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</si>
  <si>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</si>
  <si>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</si>
  <si>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</si>
  <si>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</si>
  <si>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</si>
  <si>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</si>
  <si>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</si>
  <si>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</si>
  <si>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</si>
  <si>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</si>
  <si>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</si>
  <si>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</si>
  <si>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</si>
  <si>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</si>
  <si>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</si>
  <si>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</si>
  <si>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</si>
  <si>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</si>
  <si>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</si>
  <si>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</si>
  <si>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</si>
  <si>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</si>
  <si>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</si>
  <si>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</si>
  <si>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</si>
  <si>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</si>
  <si>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</si>
  <si>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</si>
  <si>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</si>
  <si>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</si>
  <si>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</si>
  <si>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</si>
  <si>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</si>
  <si>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</si>
  <si>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</si>
  <si>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</si>
  <si>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</si>
  <si>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</si>
  <si>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</si>
  <si>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</si>
  <si>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</si>
  <si>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</si>
  <si>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</si>
  <si>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</si>
  <si>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</si>
  <si>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</si>
  <si>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</si>
  <si>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</si>
  <si>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</si>
  <si>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</si>
  <si>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</si>
  <si>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</si>
  <si>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</si>
  <si>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</si>
  <si>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</si>
  <si>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</si>
  <si>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</si>
  <si>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</si>
  <si>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</si>
  <si>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</si>
  <si>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</si>
  <si>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</si>
  <si>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</si>
  <si>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</si>
  <si>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</si>
  <si>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</si>
  <si>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</si>
  <si>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</si>
  <si>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</si>
  <si>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</si>
  <si>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</si>
  <si>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</si>
  <si>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</si>
  <si>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</si>
  <si>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</si>
  <si>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</si>
  <si>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</si>
  <si>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</si>
  <si>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</si>
  <si>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</si>
  <si>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</si>
  <si>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</si>
  <si>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</si>
  <si>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</si>
  <si>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</si>
  <si>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</si>
  <si>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</si>
  <si>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</si>
  <si>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</si>
  <si>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</si>
  <si>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</si>
  <si>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</si>
  <si>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</si>
  <si>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</si>
  <si>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</si>
  <si>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</si>
  <si>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</si>
  <si>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</si>
  <si>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</si>
  <si>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</si>
  <si>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</si>
  <si>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</si>
  <si>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</si>
  <si>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</si>
  <si>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</si>
  <si>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</si>
  <si>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</si>
  <si>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</si>
  <si>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</si>
  <si>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</si>
  <si>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</si>
  <si>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</si>
  <si>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</si>
  <si>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</si>
  <si>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</si>
  <si>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</si>
  <si>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</si>
  <si>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</si>
  <si>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</si>
  <si>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</si>
  <si>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</si>
  <si>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</si>
  <si>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</si>
  <si>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</si>
  <si>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</si>
  <si>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</si>
  <si>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</si>
  <si>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</si>
  <si>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</si>
  <si>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</si>
  <si>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</si>
  <si>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</si>
  <si>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</si>
  <si>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</si>
  <si>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</si>
  <si>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</si>
  <si>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</si>
  <si>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</si>
  <si>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</si>
  <si>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</si>
  <si>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</si>
  <si>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</si>
  <si>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</si>
  <si>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</si>
  <si>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</si>
  <si>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</si>
  <si>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</si>
  <si>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</si>
  <si>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</si>
  <si>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</si>
  <si>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</si>
  <si>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</si>
  <si>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</si>
  <si>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</si>
  <si>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</si>
  <si>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</si>
  <si>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</si>
  <si>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</si>
  <si>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</si>
  <si>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</si>
  <si>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</si>
  <si>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</si>
  <si>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</si>
  <si>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</si>
  <si>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</si>
  <si>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</si>
  <si>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</si>
  <si>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</si>
  <si>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</si>
  <si>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</si>
  <si>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</si>
  <si>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</si>
  <si>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</si>
  <si>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</si>
  <si>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</si>
  <si>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</si>
  <si>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</si>
  <si>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</si>
  <si>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</si>
  <si>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</si>
  <si>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</si>
  <si>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</si>
  <si>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</si>
  <si>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</si>
  <si>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</si>
  <si>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</si>
  <si>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</si>
  <si>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</si>
  <si>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</si>
  <si>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</si>
  <si>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</si>
  <si>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</si>
  <si>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</si>
  <si>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</si>
  <si>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</si>
  <si>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</si>
  <si>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</si>
  <si>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</si>
  <si>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</si>
  <si>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</si>
  <si>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</si>
  <si>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</si>
  <si>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</si>
  <si>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</si>
  <si>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</si>
  <si>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</si>
  <si>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</si>
  <si>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</si>
  <si>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</si>
  <si>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</si>
  <si>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</si>
  <si>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</si>
  <si>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</si>
  <si>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</si>
  <si>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</si>
  <si>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</si>
  <si>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</si>
  <si>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</si>
  <si>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</si>
  <si>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</si>
  <si>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</si>
  <si>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</si>
  <si>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</si>
  <si>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</si>
  <si>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</si>
  <si>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</si>
  <si>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</si>
  <si>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</si>
  <si>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</si>
  <si>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</si>
  <si>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</si>
  <si>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</si>
  <si>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</si>
  <si>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</si>
  <si>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</si>
  <si>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</si>
  <si>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</si>
  <si>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</si>
  <si>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</si>
  <si>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</si>
  <si>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</si>
  <si>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</si>
  <si>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</si>
  <si>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</si>
  <si>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</si>
  <si>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</si>
  <si>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</si>
  <si>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</si>
  <si>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</si>
  <si>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</si>
  <si>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</si>
  <si>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</si>
  <si>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</si>
  <si>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</si>
  <si>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</si>
  <si>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</si>
  <si>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</si>
  <si>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</si>
  <si>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</si>
  <si>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</si>
  <si>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</si>
  <si>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</si>
  <si>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</si>
  <si>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</si>
  <si>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</si>
  <si>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</si>
  <si>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</si>
  <si>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</si>
  <si>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</si>
  <si>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</si>
  <si>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</si>
  <si>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</si>
  <si>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</si>
  <si>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</si>
  <si>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</si>
  <si>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</si>
  <si>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</si>
  <si>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</si>
  <si>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</si>
  <si>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</si>
  <si>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</si>
  <si>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</si>
  <si>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</si>
  <si>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</si>
  <si>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</si>
  <si>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</si>
  <si>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</si>
  <si>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</si>
  <si>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</si>
  <si>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</si>
  <si>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</si>
  <si>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</si>
  <si>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</si>
  <si>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</si>
  <si>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</si>
  <si>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</si>
  <si>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</si>
  <si>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</si>
  <si>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</si>
  <si>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</si>
  <si>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</si>
  <si>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</si>
  <si>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</si>
  <si>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</si>
  <si>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</si>
  <si>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</si>
  <si>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</si>
  <si>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</si>
  <si>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</si>
  <si>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</si>
  <si>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</si>
  <si>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</si>
  <si>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</si>
  <si>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</si>
  <si>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</si>
  <si>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</si>
  <si>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</si>
  <si>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</si>
  <si>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</si>
  <si>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</si>
  <si>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</si>
  <si>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</si>
  <si>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</si>
  <si>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</si>
  <si>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</si>
  <si>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</si>
  <si>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</si>
  <si>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</si>
  <si>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</si>
  <si>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</si>
  <si>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</si>
  <si>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</si>
  <si>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</si>
  <si>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</si>
  <si>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</si>
  <si>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</si>
  <si>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</si>
  <si>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</si>
  <si>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</si>
  <si>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</si>
  <si>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</si>
  <si>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</si>
  <si>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</si>
  <si>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</si>
  <si>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</si>
  <si>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</si>
  <si>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</si>
  <si>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</si>
  <si>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</si>
  <si>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</si>
  <si>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</si>
  <si>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</si>
  <si>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</si>
  <si>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</si>
  <si>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</si>
  <si>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</si>
  <si>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</si>
  <si>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</si>
  <si>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</si>
  <si>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</si>
  <si>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</si>
  <si>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</si>
  <si>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</si>
  <si>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</si>
  <si>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</si>
  <si>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</si>
  <si>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</si>
  <si>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</si>
  <si>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</si>
  <si>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</si>
  <si>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</si>
  <si>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</si>
  <si>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</si>
  <si>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</si>
  <si>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</si>
  <si>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</si>
  <si>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</si>
  <si>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</si>
  <si>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</si>
  <si>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</si>
  <si>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</si>
  <si>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</si>
  <si>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</si>
  <si>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</si>
  <si>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</si>
  <si>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</si>
  <si>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</si>
  <si>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</si>
  <si>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</si>
  <si>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</si>
  <si>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</si>
  <si>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</si>
  <si>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</si>
  <si>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</si>
  <si>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</si>
  <si>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</si>
  <si>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</si>
  <si>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</si>
  <si>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</si>
  <si>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</si>
  <si>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</si>
  <si>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</si>
  <si>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</si>
  <si>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</si>
  <si>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</si>
  <si>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</si>
  <si>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</si>
  <si>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</si>
  <si>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</si>
  <si>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</si>
  <si>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</si>
  <si>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</si>
  <si>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</si>
  <si>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</si>
  <si>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</si>
  <si>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</si>
  <si>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</si>
  <si>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</si>
  <si>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</si>
  <si>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</si>
  <si>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</si>
  <si>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</si>
  <si>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</si>
  <si>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</si>
  <si>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</si>
  <si>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</si>
  <si>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</si>
  <si>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</si>
  <si>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</si>
  <si>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</si>
  <si>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</si>
  <si>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</si>
  <si>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</si>
  <si>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</si>
  <si>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</si>
  <si>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</si>
  <si>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</si>
  <si>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</si>
  <si>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</si>
  <si>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</si>
  <si>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</si>
  <si>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</si>
  <si>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</si>
  <si>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</si>
  <si>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</si>
  <si>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</si>
  <si>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</si>
  <si>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</si>
  <si>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</si>
  <si>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</si>
  <si>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</si>
  <si>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</si>
  <si>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</si>
  <si>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</si>
  <si>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</si>
  <si>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</si>
  <si>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</si>
  <si>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</si>
  <si>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</si>
  <si>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</si>
  <si>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</si>
  <si>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</si>
  <si>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</si>
  <si>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</si>
  <si>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</si>
  <si>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</si>
  <si>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</si>
  <si>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</si>
  <si>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</si>
  <si>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</si>
  <si>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</si>
  <si>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</si>
  <si>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</si>
  <si>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</si>
  <si>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</si>
  <si>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</si>
  <si>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</si>
  <si>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</si>
  <si>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</si>
  <si>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</si>
  <si>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</si>
  <si>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</si>
  <si>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</si>
  <si>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</si>
  <si>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</si>
  <si>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</si>
  <si>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</si>
  <si>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</si>
  <si>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</si>
  <si>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</si>
  <si>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</si>
  <si>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</si>
  <si>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</si>
  <si>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</si>
  <si>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</si>
  <si>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</si>
  <si>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</si>
  <si>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</si>
  <si>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</si>
  <si>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</si>
  <si>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</si>
  <si>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</si>
  <si>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</si>
  <si>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</si>
  <si>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</si>
  <si>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</si>
  <si>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</si>
  <si>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</si>
  <si>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</si>
  <si>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</si>
  <si>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</si>
  <si>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</si>
  <si>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</si>
  <si>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</si>
  <si>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</si>
  <si>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</si>
  <si>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</si>
  <si>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</si>
  <si>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</si>
  <si>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</si>
  <si>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</si>
  <si>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</si>
  <si>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</si>
  <si>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</si>
  <si>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</si>
  <si>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</si>
  <si>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</si>
  <si>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</si>
  <si>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</si>
  <si>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</si>
  <si>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</si>
  <si>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</si>
  <si>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</si>
  <si>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</si>
  <si>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</si>
  <si>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</si>
  <si>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</si>
  <si>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</si>
  <si>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</si>
  <si>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</si>
  <si>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</si>
  <si>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</si>
  <si>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</si>
  <si>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</si>
  <si>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</si>
  <si>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</si>
  <si>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</si>
  <si>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</si>
  <si>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</si>
  <si>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</si>
  <si>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</si>
  <si>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</si>
  <si>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</si>
  <si>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</si>
  <si>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</si>
  <si>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</si>
  <si>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</si>
  <si>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</si>
  <si>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</si>
  <si>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</si>
  <si>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</si>
  <si>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</si>
  <si>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</si>
  <si>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</si>
  <si>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</si>
  <si>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</si>
  <si>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</si>
  <si>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</si>
  <si>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</si>
  <si>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</si>
  <si>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</si>
  <si>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</si>
  <si>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</si>
  <si>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</si>
  <si>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</si>
  <si>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</si>
  <si>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</si>
  <si>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</si>
  <si>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</si>
  <si>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</si>
  <si>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</si>
  <si>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</si>
  <si>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</si>
  <si>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</si>
  <si>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</si>
  <si>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</si>
  <si>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</si>
  <si>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</si>
  <si>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</si>
  <si>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</si>
  <si>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</si>
  <si>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</si>
  <si>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</si>
  <si>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</si>
  <si>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</si>
  <si>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</si>
  <si>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</si>
  <si>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</si>
  <si>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</si>
  <si>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</si>
  <si>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</si>
  <si>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</si>
  <si>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</si>
  <si>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</si>
  <si>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</si>
  <si>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</si>
  <si>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</si>
  <si>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</si>
  <si>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</si>
  <si>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</si>
  <si>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</si>
  <si>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</si>
  <si>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</si>
  <si>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</si>
  <si>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</si>
  <si>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</si>
  <si>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</si>
  <si>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</si>
  <si>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</si>
  <si>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</si>
  <si>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</si>
  <si>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</si>
  <si>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</si>
  <si>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</si>
  <si>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</si>
  <si>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</si>
  <si>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</si>
  <si>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</si>
  <si>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</si>
  <si>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</si>
  <si>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</si>
  <si>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</si>
  <si>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</si>
  <si>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</si>
  <si>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</si>
  <si>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</si>
  <si>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</si>
  <si>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</si>
  <si>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</si>
  <si>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</si>
  <si>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</si>
  <si>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</si>
  <si>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</si>
  <si>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</si>
  <si>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</si>
  <si>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</si>
  <si>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</si>
  <si>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</si>
  <si>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</si>
  <si>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</si>
  <si>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</si>
  <si>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</si>
  <si>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</si>
  <si>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</si>
  <si>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</si>
  <si>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</si>
  <si>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</si>
  <si>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</si>
  <si>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</si>
  <si>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</si>
  <si>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</si>
  <si>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</si>
  <si>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</si>
  <si>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</si>
  <si>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</si>
  <si>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</si>
  <si>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</si>
  <si>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</si>
  <si>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</si>
  <si>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</si>
  <si>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</si>
  <si>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</si>
  <si>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</si>
  <si>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</si>
  <si>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</si>
  <si>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</si>
  <si>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</si>
  <si>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</si>
  <si>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</si>
  <si>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</si>
  <si>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</si>
  <si>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</si>
  <si>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</si>
  <si>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</si>
  <si>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</si>
  <si>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</si>
  <si>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</si>
  <si>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</si>
  <si>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</si>
  <si>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</si>
  <si>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</si>
  <si>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</si>
  <si>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</si>
  <si>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</si>
  <si>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</si>
  <si>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</si>
  <si>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</si>
  <si>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</si>
  <si>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</si>
  <si>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</si>
  <si>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</si>
  <si>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</si>
  <si>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</si>
  <si>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</si>
  <si>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</si>
  <si>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</si>
  <si>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</si>
  <si>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</si>
  <si>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</si>
  <si>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</si>
  <si>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</si>
  <si>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</si>
  <si>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</si>
  <si>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</si>
  <si>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</si>
  <si>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</si>
  <si>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</si>
  <si>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</si>
  <si>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</si>
  <si>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</si>
  <si>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</si>
  <si>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</si>
  <si>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</si>
  <si>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</si>
  <si>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</si>
  <si>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</si>
  <si>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</si>
  <si>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</si>
  <si>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</si>
  <si>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</si>
  <si>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</si>
  <si>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</si>
  <si>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</si>
  <si>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</si>
  <si>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</si>
  <si>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</si>
  <si>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</si>
  <si>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</si>
  <si>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</si>
  <si>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</si>
  <si>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</si>
  <si>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</si>
  <si>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</si>
  <si>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</si>
  <si>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</si>
  <si>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</si>
  <si>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</si>
  <si>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</si>
  <si>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</si>
  <si>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</si>
  <si>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</si>
  <si>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</si>
  <si>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</si>
  <si>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</si>
  <si>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</si>
  <si>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</si>
  <si>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</si>
  <si>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</si>
  <si>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</si>
  <si>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</si>
  <si>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</si>
  <si>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</si>
  <si>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</si>
  <si>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</si>
  <si>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</si>
  <si>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</si>
  <si>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</si>
  <si>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</si>
  <si>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</si>
  <si>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</si>
  <si>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</si>
  <si>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</si>
  <si>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</si>
  <si>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</si>
  <si>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</si>
  <si>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</si>
  <si>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</si>
  <si>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</si>
  <si>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</si>
  <si>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</si>
  <si>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</si>
  <si>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</si>
  <si>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</si>
  <si>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</si>
  <si>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</si>
  <si>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</si>
  <si>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</si>
  <si>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</si>
  <si>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</si>
  <si>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</si>
  <si>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</si>
  <si>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</si>
  <si>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</si>
  <si>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</si>
  <si>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</si>
  <si>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</si>
  <si>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</si>
  <si>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</si>
  <si>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</si>
  <si>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</si>
  <si>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</si>
  <si>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</si>
  <si>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</si>
  <si>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</si>
  <si>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</si>
  <si>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</si>
  <si>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</si>
  <si>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</si>
  <si>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</si>
  <si>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</si>
  <si>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</si>
  <si>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</si>
  <si>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</si>
  <si>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</si>
  <si>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</si>
  <si>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</si>
  <si>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</si>
  <si>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</si>
  <si>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</si>
  <si>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</si>
  <si>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</si>
  <si>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</si>
  <si>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</si>
  <si>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</si>
  <si>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</si>
  <si>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</si>
  <si>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</si>
  <si>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</si>
  <si>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</si>
  <si>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</si>
  <si>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</si>
  <si>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</si>
  <si>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</si>
  <si>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</si>
  <si>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</si>
  <si>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</si>
  <si>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</si>
  <si>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</si>
  <si>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</si>
  <si>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</si>
  <si>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</si>
  <si>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</si>
  <si>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</si>
  <si>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</si>
  <si>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</si>
  <si>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</si>
  <si>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</si>
  <si>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</si>
  <si>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</si>
  <si>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</si>
  <si>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</si>
  <si>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</si>
  <si>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</si>
  <si>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</si>
  <si>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</si>
  <si>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</si>
  <si>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</si>
  <si>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</si>
  <si>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</si>
  <si>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</si>
  <si>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</si>
  <si>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</si>
  <si>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</si>
  <si>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</si>
  <si>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</si>
  <si>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</si>
  <si>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</si>
  <si>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</si>
  <si>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</si>
  <si>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</si>
  <si>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</si>
  <si>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</si>
  <si>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</si>
  <si>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</si>
  <si>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</si>
  <si>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</si>
  <si>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</si>
  <si>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</si>
  <si>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</si>
  <si>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</si>
  <si>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</si>
  <si>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</si>
  <si>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</si>
  <si>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</si>
  <si>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</si>
  <si>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</si>
  <si>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</si>
  <si>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</si>
  <si>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</si>
  <si>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</si>
  <si>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</si>
  <si>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</si>
  <si>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</si>
  <si>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</si>
  <si>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</si>
  <si>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</si>
  <si>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</si>
  <si>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</si>
  <si>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</si>
  <si>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</si>
  <si>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</si>
  <si>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</si>
  <si>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</si>
  <si>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</si>
  <si>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</si>
  <si>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</si>
  <si>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</si>
  <si>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</si>
  <si>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</si>
  <si>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</si>
  <si>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</si>
  <si>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</si>
  <si>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</si>
  <si>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</si>
  <si>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</si>
  <si>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</si>
  <si>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</si>
  <si>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</si>
  <si>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</si>
  <si>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</si>
  <si>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</si>
  <si>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</si>
  <si>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</si>
  <si>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</si>
  <si>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</si>
  <si>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</si>
  <si>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</si>
  <si>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</si>
  <si>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</si>
  <si>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</si>
  <si>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</si>
  <si>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</si>
  <si>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</si>
  <si>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</si>
  <si>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</si>
  <si>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</si>
  <si>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</si>
  <si>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</si>
  <si>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</si>
  <si>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</si>
  <si>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</si>
  <si>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</si>
  <si>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</si>
  <si>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</si>
  <si>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</si>
  <si>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</si>
  <si>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</si>
  <si>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</si>
  <si>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</si>
  <si>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</si>
  <si>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</si>
  <si>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</si>
  <si>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</si>
  <si>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</si>
  <si>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</si>
  <si>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</si>
  <si>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</si>
  <si>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</si>
  <si>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</si>
  <si>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</si>
  <si>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</si>
  <si>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</si>
  <si>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</si>
  <si>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</si>
  <si>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</si>
  <si>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</si>
  <si>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</si>
  <si>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</si>
  <si>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</si>
  <si>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</si>
  <si>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</si>
  <si>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</si>
  <si>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</si>
  <si>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</si>
  <si>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</si>
  <si>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</si>
  <si>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</si>
  <si>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</si>
  <si>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</si>
  <si>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</si>
  <si>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</si>
  <si>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</si>
  <si>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</si>
  <si>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</si>
  <si>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</si>
  <si>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</si>
  <si>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</si>
  <si>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</si>
  <si>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</si>
  <si>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</si>
  <si>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</si>
  <si>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</si>
  <si>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</si>
  <si>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</si>
  <si>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</si>
  <si>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</si>
  <si>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</si>
  <si>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</si>
  <si>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</si>
  <si>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</si>
  <si>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</si>
  <si>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</si>
  <si>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</si>
  <si>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</si>
  <si>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</si>
  <si>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</si>
  <si>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</si>
  <si>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</si>
  <si>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</si>
  <si>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</si>
  <si>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</si>
  <si>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</si>
  <si>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</si>
  <si>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</si>
  <si>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</si>
  <si>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</si>
  <si>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</si>
  <si>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</si>
  <si>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</si>
  <si>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</si>
  <si>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</si>
  <si>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</si>
  <si>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</si>
  <si>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</si>
  <si>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</si>
  <si>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</si>
  <si>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</si>
  <si>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</si>
  <si>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</si>
  <si>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</si>
  <si>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</si>
  <si>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</si>
  <si>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</si>
  <si>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</si>
  <si>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</si>
  <si>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</si>
  <si>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</si>
  <si>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</si>
  <si>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</si>
  <si>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</si>
  <si>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</si>
  <si>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</si>
  <si>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</si>
  <si>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</si>
  <si>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</si>
  <si>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</si>
  <si>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</si>
  <si>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</si>
  <si>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</si>
  <si>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</si>
  <si>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</si>
  <si>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</si>
  <si>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</si>
  <si>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</si>
  <si>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</si>
  <si>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</si>
  <si>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</si>
  <si>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</si>
  <si>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</si>
  <si>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</si>
  <si>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</si>
  <si>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</si>
  <si>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</si>
  <si>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</si>
  <si>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</si>
  <si>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</si>
  <si>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</si>
  <si>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</si>
  <si>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</si>
  <si>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</si>
  <si>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</si>
  <si>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</si>
  <si>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</si>
  <si>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</si>
  <si>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</si>
  <si>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</si>
  <si>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</si>
  <si>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</si>
  <si>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</si>
  <si>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</si>
  <si>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</si>
  <si>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</si>
  <si>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</si>
  <si>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</si>
  <si>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</si>
  <si>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</si>
  <si>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</si>
  <si>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</si>
  <si>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</si>
  <si>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</si>
  <si>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</si>
  <si>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</si>
  <si>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</si>
  <si>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</si>
  <si>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</si>
  <si>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</si>
  <si>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</si>
  <si>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</si>
  <si>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</si>
  <si>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</si>
  <si>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</si>
  <si>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</si>
  <si>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</si>
  <si>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</si>
  <si>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</si>
  <si>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</si>
  <si>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</si>
  <si>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</si>
  <si>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</si>
  <si>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</si>
  <si>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</si>
  <si>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</si>
  <si>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</si>
  <si>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</si>
  <si>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</si>
  <si>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</si>
  <si>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</si>
  <si>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</si>
  <si>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</si>
  <si>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</si>
  <si>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</si>
  <si>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</si>
  <si>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</si>
  <si>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</si>
  <si>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</si>
  <si>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</si>
  <si>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</si>
  <si>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</si>
  <si>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</si>
  <si>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</si>
  <si>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</si>
  <si>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</si>
  <si>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</si>
  <si>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</si>
  <si>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</si>
  <si>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</si>
  <si>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</si>
  <si>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</si>
  <si>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</si>
  <si>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</si>
  <si>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</si>
  <si>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</si>
  <si>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</si>
  <si>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</si>
  <si>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</si>
  <si>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</si>
  <si>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</si>
  <si>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</si>
  <si>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</si>
  <si>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</si>
  <si>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</si>
  <si>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</si>
  <si>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</si>
  <si>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</si>
  <si>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</si>
  <si>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</si>
  <si>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</si>
  <si>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</si>
  <si>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</si>
  <si>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</si>
  <si>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</si>
  <si>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</si>
  <si>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</si>
  <si>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</si>
  <si>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</si>
  <si>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</si>
  <si>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</si>
  <si>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</si>
  <si>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</si>
  <si>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</si>
  <si>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</si>
  <si>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</si>
  <si>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</si>
  <si>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</si>
  <si>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</si>
  <si>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</si>
  <si>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</si>
  <si>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</si>
  <si>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</si>
  <si>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</si>
  <si>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</si>
  <si>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</si>
  <si>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</si>
  <si>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</si>
  <si>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</si>
  <si>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</si>
  <si>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</si>
  <si>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</si>
  <si>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</si>
  <si>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</si>
  <si>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</si>
  <si>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</si>
  <si>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</si>
  <si>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</si>
  <si>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</si>
  <si>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</si>
  <si>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</si>
  <si>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</si>
  <si>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</si>
  <si>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</si>
  <si>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</si>
  <si>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</si>
  <si>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</si>
  <si>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</si>
  <si>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</si>
  <si>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</si>
  <si>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</si>
  <si>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</si>
  <si>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</si>
  <si>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</si>
  <si>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</si>
  <si>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</si>
  <si>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</si>
  <si>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</si>
  <si>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</si>
  <si>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</si>
  <si>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</si>
  <si>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</si>
  <si>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</si>
  <si>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</si>
  <si>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</si>
  <si>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</si>
  <si>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</si>
  <si>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</si>
  <si>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</si>
  <si>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</si>
  <si>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</si>
  <si>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</si>
  <si>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</si>
  <si>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</si>
  <si>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</si>
  <si>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</si>
  <si>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</si>
  <si>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</si>
  <si>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</si>
  <si>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</si>
  <si>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</si>
  <si>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</si>
  <si>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</si>
  <si>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</si>
  <si>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</si>
  <si>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</si>
  <si>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</si>
  <si>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</si>
  <si>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</si>
  <si>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</si>
  <si>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</si>
  <si>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</si>
  <si>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</si>
  <si>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</si>
  <si>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</si>
  <si>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</si>
  <si>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</si>
  <si>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</si>
  <si>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</si>
  <si>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</si>
  <si>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</si>
  <si>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</si>
  <si>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</si>
  <si>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</si>
  <si>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</si>
  <si>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</si>
  <si>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</si>
  <si>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</si>
  <si>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</si>
  <si>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</si>
  <si>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</si>
  <si>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</si>
  <si>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</si>
  <si>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</si>
  <si>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</si>
  <si>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</si>
  <si>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</si>
  <si>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</si>
  <si>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</si>
  <si>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</si>
  <si>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</si>
  <si>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</si>
  <si>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</si>
  <si>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</si>
  <si>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</si>
  <si>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</si>
  <si>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</si>
  <si>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</si>
  <si>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</si>
  <si>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</si>
  <si>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</si>
  <si>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</si>
  <si>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</si>
  <si>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</si>
  <si>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</si>
  <si>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</si>
  <si>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</si>
  <si>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</si>
  <si>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</si>
  <si>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</si>
  <si>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</si>
  <si>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</si>
  <si>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</si>
  <si>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</si>
  <si>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</si>
  <si>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</si>
  <si>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</si>
  <si>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</si>
  <si>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</si>
  <si>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</si>
  <si>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</si>
  <si>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</si>
  <si>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</si>
  <si>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</si>
  <si>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</si>
  <si>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</si>
  <si>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</si>
  <si>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</si>
  <si>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</si>
  <si>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</si>
  <si>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</si>
  <si>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</si>
  <si>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</si>
  <si>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</si>
  <si>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</si>
  <si>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</si>
  <si>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</si>
  <si>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</si>
  <si>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</si>
  <si>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</si>
  <si>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</si>
  <si>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</si>
  <si>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</si>
  <si>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</si>
  <si>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</si>
  <si>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</si>
  <si>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</si>
  <si>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</si>
  <si>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</si>
  <si>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</si>
  <si>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</si>
  <si>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</si>
  <si>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</si>
  <si>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</si>
  <si>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</si>
  <si>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</si>
  <si>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</si>
  <si>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</si>
  <si>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</si>
  <si>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</si>
  <si>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</si>
  <si>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</si>
  <si>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</si>
  <si>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</si>
  <si>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</si>
  <si>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</si>
  <si>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</si>
  <si>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</si>
  <si>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</si>
  <si>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</si>
  <si>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</si>
  <si>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</si>
  <si>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</si>
  <si>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</si>
  <si>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</si>
  <si>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</si>
  <si>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</si>
  <si>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</si>
  <si>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</si>
  <si>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</si>
  <si>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</si>
  <si>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</si>
  <si>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</si>
  <si>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</si>
  <si>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</si>
  <si>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</si>
  <si>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</si>
  <si>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</si>
  <si>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</si>
  <si>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</si>
  <si>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</si>
  <si>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</si>
  <si>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</si>
  <si>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</si>
  <si>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</si>
  <si>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</si>
  <si>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</si>
  <si>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</si>
  <si>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</si>
  <si>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</si>
  <si>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</si>
  <si>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</si>
  <si>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</si>
  <si>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</si>
  <si>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</si>
  <si>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</si>
  <si>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</si>
  <si>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</si>
  <si>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</si>
  <si>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</si>
  <si>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</si>
  <si>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</si>
  <si>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</si>
  <si>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</si>
  <si>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</si>
  <si>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</si>
  <si>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</si>
  <si>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</si>
  <si>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</si>
  <si>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</si>
  <si>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</si>
  <si>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</si>
  <si>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</si>
  <si>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</si>
  <si>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</si>
  <si>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</si>
  <si>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</si>
  <si>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</si>
  <si>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</si>
  <si>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</si>
  <si>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</si>
  <si>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</si>
  <si>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</si>
  <si>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</si>
  <si>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</si>
  <si>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</si>
  <si>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</si>
  <si>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</si>
  <si>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</si>
  <si>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</si>
  <si>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</si>
  <si>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</si>
  <si>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</si>
  <si>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</si>
  <si>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</si>
  <si>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</si>
  <si>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</si>
  <si>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</si>
  <si>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</si>
  <si>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</si>
  <si>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</si>
  <si>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</si>
  <si>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</si>
  <si>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</si>
  <si>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</si>
  <si>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</si>
  <si>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</si>
  <si>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</si>
  <si>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</si>
  <si>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</si>
  <si>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</si>
  <si>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</si>
  <si>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</si>
  <si>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</si>
  <si>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</si>
  <si>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</si>
  <si>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</si>
  <si>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</si>
  <si>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</si>
  <si>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</si>
  <si>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</si>
  <si>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</si>
  <si>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</si>
  <si>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</si>
  <si>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</si>
  <si>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</si>
  <si>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</si>
  <si>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</si>
  <si>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</si>
  <si>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</si>
  <si>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</si>
  <si>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</si>
  <si>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</si>
  <si>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</si>
  <si>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</si>
  <si>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</si>
  <si>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</si>
  <si>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</si>
  <si>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</si>
  <si>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</si>
  <si>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</si>
  <si>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</si>
  <si>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</si>
  <si>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</si>
  <si>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</si>
  <si>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</si>
  <si>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</si>
  <si>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</si>
  <si>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</si>
  <si>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</si>
  <si>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</si>
  <si>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</si>
  <si>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</si>
  <si>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</si>
  <si>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</si>
  <si>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</si>
  <si>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</si>
  <si>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</si>
  <si>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</si>
  <si>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</si>
  <si>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</si>
  <si>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</si>
  <si>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</si>
  <si>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</si>
  <si>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</si>
  <si>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</si>
  <si>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</si>
  <si>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</si>
  <si>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</si>
  <si>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</si>
  <si>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</si>
  <si>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</si>
  <si>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</si>
  <si>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</si>
  <si>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</si>
  <si>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</si>
  <si>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</si>
  <si>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</si>
  <si>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</si>
  <si>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</si>
  <si>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</si>
  <si>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</si>
  <si>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</si>
  <si>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</si>
  <si>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</si>
  <si>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</si>
  <si>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</si>
  <si>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</si>
  <si>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</si>
  <si>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</si>
  <si>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</si>
  <si>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</si>
  <si>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</si>
  <si>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</si>
  <si>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</si>
  <si>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</si>
  <si>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</si>
  <si>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</si>
  <si>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</si>
  <si>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</si>
  <si>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</si>
  <si>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</si>
  <si>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</si>
  <si>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</si>
  <si>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</si>
  <si>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</si>
  <si>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</si>
  <si>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</si>
  <si>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</si>
  <si>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</si>
  <si>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</si>
  <si>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</si>
  <si>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</si>
  <si>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</si>
  <si>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</si>
  <si>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</si>
  <si>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</si>
  <si>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</si>
  <si>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</si>
  <si>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</si>
  <si>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</si>
  <si>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</si>
  <si>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</si>
  <si>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</si>
  <si>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</si>
  <si>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</si>
  <si>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</si>
  <si>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</si>
  <si>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</si>
  <si>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</si>
  <si>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</si>
  <si>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</si>
  <si>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</si>
  <si>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</si>
  <si>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</si>
  <si>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</si>
  <si>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</si>
  <si>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</si>
  <si>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</si>
  <si>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</si>
  <si>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</si>
  <si>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</si>
  <si>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</si>
  <si>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</si>
  <si>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</si>
  <si>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</si>
  <si>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</si>
  <si>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</si>
  <si>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</si>
  <si>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</si>
  <si>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</si>
  <si>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</si>
  <si>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</si>
  <si>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</si>
  <si>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</si>
  <si>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</si>
  <si>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</si>
  <si>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</si>
  <si>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</si>
  <si>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</si>
  <si>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</si>
  <si>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</si>
  <si>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</si>
  <si>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</si>
  <si>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</si>
  <si>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</si>
  <si>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</si>
  <si>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</si>
  <si>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</si>
  <si>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</si>
  <si>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</si>
  <si>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</si>
  <si>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</si>
  <si>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</si>
  <si>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</si>
  <si>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</si>
  <si>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</si>
  <si>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</si>
  <si>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</si>
  <si>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</si>
  <si>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</si>
  <si>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</si>
  <si>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</si>
  <si>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</si>
  <si>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</si>
  <si>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</si>
  <si>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</si>
  <si>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</si>
  <si>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</si>
  <si>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</si>
  <si>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</si>
  <si>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</si>
  <si>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</si>
  <si>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</si>
  <si>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</si>
  <si>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</si>
  <si>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</si>
  <si>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</si>
  <si>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</si>
  <si>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</si>
  <si>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</si>
  <si>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</si>
  <si>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</si>
  <si>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</si>
  <si>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</si>
  <si>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</si>
  <si>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</si>
  <si>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</si>
  <si>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</si>
  <si>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</si>
  <si>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</si>
  <si>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</si>
  <si>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</si>
  <si>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</si>
  <si>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</si>
  <si>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</si>
  <si>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</si>
  <si>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</si>
  <si>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</si>
  <si>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</si>
  <si>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</si>
  <si>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</si>
  <si>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</si>
  <si>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</si>
  <si>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</si>
  <si>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</si>
  <si>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</si>
  <si>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</si>
  <si>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</si>
  <si>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</si>
  <si>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</si>
  <si>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</si>
  <si>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</si>
  <si>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</si>
  <si>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</si>
  <si>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</si>
  <si>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</si>
  <si>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</si>
  <si>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</si>
  <si>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</si>
  <si>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</si>
  <si>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</si>
  <si>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</si>
  <si>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</si>
  <si>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</si>
  <si>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</si>
  <si>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</si>
  <si>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</si>
  <si>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</si>
  <si>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</si>
  <si>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</si>
  <si>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</si>
  <si>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</si>
  <si>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</si>
  <si>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</si>
  <si>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</si>
  <si>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</si>
  <si>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</si>
  <si>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</si>
  <si>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</si>
  <si>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</si>
  <si>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</si>
  <si>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</si>
  <si>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</si>
  <si>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</si>
  <si>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</si>
  <si>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</si>
  <si>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</si>
  <si>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</si>
  <si>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</si>
  <si>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</si>
  <si>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</si>
  <si>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</si>
  <si>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</si>
  <si>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</si>
  <si>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</si>
  <si>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</si>
  <si>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</si>
  <si>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</si>
  <si>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</si>
  <si>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</si>
  <si>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</si>
  <si>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</si>
  <si>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</si>
  <si>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</si>
  <si>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</si>
  <si>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</si>
  <si>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</si>
  <si>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</si>
  <si>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</si>
  <si>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</si>
  <si>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</si>
  <si>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</si>
  <si>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</si>
  <si>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</si>
  <si>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</si>
  <si>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</si>
  <si>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</si>
  <si>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</si>
  <si>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</si>
  <si>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</si>
  <si>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</si>
  <si>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</si>
  <si>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</si>
  <si>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</si>
  <si>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</si>
  <si>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</si>
  <si>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</si>
  <si>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</si>
  <si>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</si>
  <si>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</si>
  <si>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</si>
  <si>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</si>
  <si>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</si>
  <si>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</si>
  <si>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</si>
  <si>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</si>
  <si>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</si>
  <si>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</si>
  <si>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</si>
  <si>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</si>
  <si>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</si>
  <si>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</si>
  <si>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</si>
  <si>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</si>
  <si>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</si>
  <si>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</si>
  <si>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</si>
  <si>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</si>
  <si>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</si>
  <si>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</si>
  <si>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</si>
  <si>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</si>
  <si>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</si>
  <si>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</si>
  <si>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</si>
  <si>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</si>
  <si>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</si>
  <si>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</si>
  <si>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</si>
  <si>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</si>
  <si>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</si>
  <si>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</si>
  <si>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</si>
  <si>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</si>
  <si>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</si>
  <si>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</si>
  <si>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</si>
  <si>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</si>
  <si>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</si>
  <si>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</si>
  <si>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</si>
  <si>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</si>
  <si>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</si>
  <si>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</si>
  <si>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</si>
  <si>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</si>
  <si>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</si>
  <si>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</si>
  <si>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</si>
  <si>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</si>
  <si>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</si>
  <si>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</si>
  <si>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</si>
  <si>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</si>
  <si>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</si>
  <si>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</si>
  <si>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</si>
  <si>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</si>
  <si>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</si>
  <si>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</si>
  <si>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</si>
  <si>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</si>
  <si>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</si>
  <si>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</si>
  <si>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</si>
  <si>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</si>
  <si>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</si>
  <si>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</si>
  <si>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</si>
  <si>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</si>
  <si>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</si>
  <si>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</si>
  <si>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</si>
  <si>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</si>
  <si>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</si>
  <si>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</si>
  <si>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</si>
  <si>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</si>
  <si>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</si>
  <si>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</si>
  <si>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</si>
  <si>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</si>
  <si>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</si>
  <si>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</si>
  <si>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</si>
  <si>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</si>
  <si>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</si>
  <si>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</si>
  <si>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</si>
  <si>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</si>
  <si>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</si>
  <si>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</si>
  <si>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</si>
  <si>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</si>
  <si>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</si>
  <si>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</si>
  <si>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</si>
  <si>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</si>
  <si>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</si>
  <si>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</si>
  <si>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</si>
  <si>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</si>
  <si>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</si>
  <si>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</si>
  <si>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</si>
  <si>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</si>
  <si>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</si>
  <si>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</si>
  <si>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</si>
  <si>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</si>
  <si>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</si>
  <si>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</si>
  <si>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</si>
  <si>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</si>
  <si>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</si>
  <si>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</si>
  <si>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</si>
  <si>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</si>
  <si>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</si>
  <si>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</si>
  <si>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</si>
  <si>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</si>
  <si>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</si>
  <si>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</si>
  <si>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</si>
  <si>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</si>
  <si>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</si>
  <si>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</si>
  <si>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</si>
  <si>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</si>
  <si>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</si>
  <si>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</si>
  <si>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</si>
  <si>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</si>
  <si>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</si>
  <si>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</si>
  <si>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</si>
  <si>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</si>
  <si>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</si>
  <si>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</si>
  <si>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</si>
  <si>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</si>
  <si>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</si>
  <si>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</si>
  <si>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</si>
  <si>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</si>
  <si>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</si>
  <si>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</si>
  <si>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</si>
  <si>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</si>
  <si>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</si>
  <si>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</si>
  <si>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</si>
  <si>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</si>
  <si>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</si>
  <si>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</si>
  <si>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</si>
  <si>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</si>
  <si>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</si>
  <si>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</si>
  <si>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</si>
  <si>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</si>
  <si>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</si>
  <si>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</si>
  <si>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</si>
  <si>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</si>
  <si>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</si>
  <si>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</si>
  <si>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</si>
  <si>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</si>
  <si>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</si>
  <si>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</si>
  <si>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</si>
  <si>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</si>
  <si>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</si>
  <si>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</si>
  <si>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</si>
  <si>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</si>
  <si>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</si>
  <si>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</si>
  <si>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</si>
  <si>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</si>
  <si>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</si>
  <si>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</si>
  <si>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</si>
  <si>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</si>
  <si>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</si>
  <si>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</si>
  <si>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</si>
  <si>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</si>
  <si>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</si>
  <si>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</si>
  <si>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</si>
  <si>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</si>
  <si>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</si>
  <si>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</si>
  <si>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</si>
  <si>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</si>
  <si>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</si>
  <si>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</si>
  <si>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</si>
  <si>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</si>
  <si>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</si>
  <si>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</si>
  <si>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</si>
  <si>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</si>
  <si>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</si>
  <si>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</si>
  <si>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</si>
  <si>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</si>
  <si>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</si>
  <si>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</si>
  <si>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</si>
  <si>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</si>
  <si>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</si>
  <si>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</si>
  <si>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</si>
  <si>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</si>
  <si>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</si>
  <si>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</si>
  <si>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</si>
  <si>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</si>
  <si>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</si>
  <si>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</si>
  <si>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</si>
  <si>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</si>
  <si>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</si>
  <si>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</si>
  <si>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</si>
  <si>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</si>
  <si>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</si>
  <si>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</si>
  <si>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</si>
  <si>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</si>
  <si>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</si>
  <si>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</si>
  <si>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</si>
  <si>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</si>
  <si>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</si>
  <si>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</si>
  <si>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</si>
  <si>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</si>
  <si>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</si>
  <si>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</si>
  <si>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</si>
  <si>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</si>
  <si>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</si>
  <si>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</si>
  <si>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</si>
  <si>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</si>
  <si>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</si>
  <si>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</si>
  <si>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</si>
  <si>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</si>
  <si>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</si>
  <si>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</si>
  <si>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</si>
  <si>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</si>
  <si>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</si>
  <si>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</si>
  <si>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</si>
  <si>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</si>
  <si>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</si>
  <si>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</si>
  <si>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</si>
  <si>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</si>
  <si>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</si>
  <si>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</si>
  <si>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</si>
  <si>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</si>
  <si>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</si>
  <si>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</si>
  <si>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</si>
  <si>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</si>
  <si>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</si>
  <si>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</si>
  <si>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</si>
  <si>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</si>
  <si>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</si>
  <si>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</si>
  <si>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</si>
  <si>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</si>
  <si>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</si>
  <si>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</si>
  <si>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</si>
  <si>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</si>
  <si>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</si>
  <si>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</si>
  <si>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</si>
  <si>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</si>
  <si>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</si>
  <si>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</si>
  <si>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</si>
  <si>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</si>
  <si>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</si>
  <si>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</si>
  <si>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</si>
  <si>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</si>
  <si>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</si>
  <si>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</si>
  <si>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</si>
  <si>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</si>
  <si>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</si>
  <si>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</si>
  <si>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</si>
  <si>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</si>
  <si>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</si>
  <si>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</si>
  <si>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</si>
  <si>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</si>
  <si>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</si>
  <si>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</si>
  <si>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</si>
  <si>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</si>
  <si>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</si>
  <si>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</si>
  <si>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</si>
  <si>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</si>
  <si>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</si>
  <si>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</si>
  <si>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</si>
  <si>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</si>
  <si>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</si>
  <si>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</si>
  <si>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</si>
  <si>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</si>
  <si>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</si>
  <si>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</si>
  <si>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</si>
  <si>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</si>
  <si>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</si>
  <si>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</si>
  <si>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</si>
  <si>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</si>
  <si>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</si>
  <si>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</si>
  <si>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</si>
  <si>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</si>
  <si>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</si>
  <si>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</si>
  <si>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</si>
  <si>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</si>
  <si>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</si>
  <si>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</si>
  <si>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</si>
  <si>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</si>
  <si>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</si>
  <si>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</si>
  <si>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</si>
  <si>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</si>
  <si>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</si>
  <si>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</si>
  <si>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</si>
  <si>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</si>
  <si>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</si>
  <si>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</si>
  <si>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</si>
  <si>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</si>
  <si>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</si>
  <si>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</si>
  <si>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</si>
  <si>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</si>
  <si>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</si>
  <si>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</si>
  <si>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</si>
  <si>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</si>
  <si>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</si>
  <si>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</si>
  <si>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</si>
  <si>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</si>
  <si>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</si>
  <si>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</si>
  <si>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</si>
  <si>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</si>
  <si>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</si>
  <si>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</si>
  <si>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</si>
  <si>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</si>
  <si>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</si>
  <si>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</si>
  <si>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</si>
  <si>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</si>
  <si>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</si>
  <si>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</si>
  <si>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</si>
  <si>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</si>
  <si>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</si>
  <si>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</si>
  <si>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</si>
  <si>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</si>
  <si>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</si>
  <si>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</si>
  <si>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</si>
  <si>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</si>
  <si>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</si>
  <si>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</si>
  <si>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</si>
  <si>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</si>
  <si>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</si>
  <si>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</si>
  <si>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</si>
  <si>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</si>
  <si>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</si>
  <si>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</si>
  <si>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</si>
  <si>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</si>
  <si>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</si>
  <si>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</si>
  <si>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</si>
  <si>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</si>
  <si>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</si>
  <si>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</si>
  <si>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</si>
  <si>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</si>
  <si>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</si>
  <si>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</si>
  <si>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</si>
  <si>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</si>
  <si>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</si>
  <si>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</si>
  <si>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</si>
  <si>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</si>
  <si>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</si>
  <si>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</si>
  <si>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</si>
  <si>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</si>
  <si>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</si>
  <si>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</si>
  <si>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</si>
  <si>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</si>
  <si>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</si>
  <si>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</si>
  <si>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</si>
  <si>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</si>
  <si>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</si>
  <si>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</si>
  <si>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</si>
  <si>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</si>
  <si>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</si>
  <si>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</si>
  <si>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</si>
  <si>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</si>
  <si>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</si>
  <si>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</si>
  <si>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</si>
  <si>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</si>
  <si>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</si>
  <si>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</si>
  <si>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</si>
  <si>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</si>
  <si>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</si>
  <si>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</si>
  <si>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</si>
  <si>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</si>
  <si>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</si>
  <si>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</si>
  <si>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</si>
  <si>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</si>
  <si>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</si>
  <si>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</si>
  <si>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</si>
  <si>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</si>
  <si>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</si>
  <si>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</si>
  <si>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</si>
  <si>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</si>
  <si>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</si>
  <si>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</si>
  <si>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</si>
  <si>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</si>
  <si>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</si>
  <si>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</si>
  <si>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</si>
  <si>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</si>
  <si>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</si>
  <si>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</si>
  <si>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</si>
  <si>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</si>
  <si>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</si>
  <si>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</si>
  <si>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</si>
  <si>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</si>
  <si>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</si>
  <si>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</si>
  <si>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</si>
  <si>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</si>
  <si>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</si>
  <si>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</si>
  <si>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</si>
  <si>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</si>
  <si>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</si>
  <si>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</si>
  <si>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</si>
  <si>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</si>
  <si>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</si>
  <si>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</si>
  <si>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</si>
  <si>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</si>
  <si>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</si>
  <si>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</si>
  <si>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</si>
  <si>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</si>
  <si>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</si>
  <si>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</si>
  <si>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</si>
  <si>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</si>
  <si>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</si>
  <si>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</si>
  <si>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</si>
  <si>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</si>
  <si>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</si>
  <si>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</si>
  <si>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</si>
  <si>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</si>
  <si>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</si>
  <si>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</si>
  <si>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</si>
  <si>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</si>
  <si>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</si>
  <si>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</si>
  <si>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</si>
  <si>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</si>
  <si>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</si>
  <si>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</si>
  <si>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</si>
  <si>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</si>
  <si>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</si>
  <si>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</si>
  <si>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</si>
  <si>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</si>
  <si>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</si>
  <si>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</si>
  <si>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</si>
  <si>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</si>
  <si>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</si>
  <si>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</si>
  <si>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</si>
  <si>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</si>
  <si>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</si>
  <si>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</si>
  <si>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</si>
  <si>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</si>
  <si>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</si>
  <si>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</si>
  <si>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</si>
  <si>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</si>
  <si>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</si>
  <si>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</si>
  <si>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</si>
  <si>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</si>
  <si>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</si>
  <si>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</si>
  <si>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</si>
  <si>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</si>
  <si>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</si>
  <si>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</si>
  <si>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</si>
  <si>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</si>
  <si>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</si>
  <si>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</si>
  <si>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</si>
  <si>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</si>
  <si>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</si>
  <si>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</si>
  <si>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</si>
  <si>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</si>
  <si>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</si>
  <si>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</si>
  <si>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</si>
  <si>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</si>
  <si>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</si>
  <si>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</si>
  <si>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</si>
  <si>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</si>
  <si>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</si>
  <si>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</si>
  <si>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</si>
  <si>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</si>
  <si>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</si>
  <si>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</si>
  <si>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</si>
  <si>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</si>
  <si>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</si>
  <si>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</si>
  <si>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</si>
  <si>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</si>
  <si>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</si>
  <si>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</si>
  <si>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</si>
  <si>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</si>
  <si>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</si>
  <si>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</si>
  <si>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</si>
  <si>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</si>
  <si>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</si>
  <si>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</si>
  <si>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</si>
  <si>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</si>
  <si>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</si>
  <si>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</si>
  <si>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</si>
  <si>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</si>
  <si>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</si>
  <si>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</si>
  <si>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</si>
  <si>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</si>
  <si>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</si>
  <si>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</si>
  <si>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</si>
  <si>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</si>
  <si>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</si>
  <si>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</si>
  <si>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</si>
  <si>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</si>
  <si>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</si>
  <si>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</si>
  <si>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</si>
  <si>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</si>
  <si>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</si>
  <si>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</si>
  <si>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</si>
  <si>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</si>
  <si>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</si>
  <si>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</si>
  <si>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</si>
  <si>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</si>
  <si>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</si>
  <si>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</si>
  <si>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</si>
  <si>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</si>
  <si>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</si>
  <si>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</si>
  <si>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</si>
  <si>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</si>
  <si>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</si>
  <si>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</si>
  <si>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</si>
  <si>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</si>
  <si>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</si>
  <si>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</si>
  <si>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</si>
  <si>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</si>
  <si>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</si>
  <si>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</si>
  <si>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</si>
  <si>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</si>
  <si>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</si>
  <si>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</si>
  <si>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</si>
  <si>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</si>
  <si>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</si>
  <si>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</si>
  <si>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</si>
  <si>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</si>
  <si>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</si>
  <si>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</si>
  <si>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</si>
  <si>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</si>
  <si>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</si>
  <si>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</si>
  <si>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</si>
  <si>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</si>
  <si>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</si>
  <si>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</si>
  <si>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</si>
  <si>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</si>
  <si>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</si>
  <si>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</si>
  <si>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</si>
  <si>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</si>
  <si>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</si>
  <si>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</si>
  <si>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</si>
  <si>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</si>
  <si>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</si>
  <si>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</si>
  <si>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</si>
  <si>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</si>
  <si>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</si>
  <si>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</si>
  <si>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</si>
  <si>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</si>
  <si>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</si>
  <si>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</si>
  <si>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</si>
  <si>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</si>
  <si>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</si>
  <si>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</si>
  <si>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</si>
  <si>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</si>
  <si>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</si>
  <si>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</si>
  <si>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</si>
  <si>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</si>
  <si>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</si>
  <si>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</si>
  <si>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</si>
  <si>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</si>
  <si>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</si>
  <si>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</si>
  <si>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</si>
  <si>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</si>
  <si>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</si>
  <si>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</si>
  <si>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</si>
  <si>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</si>
  <si>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</si>
  <si>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</si>
  <si>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</si>
  <si>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</si>
  <si>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</si>
  <si>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</si>
  <si>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</si>
  <si>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</si>
  <si>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</si>
  <si>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</si>
  <si>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</si>
  <si>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</si>
  <si>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</si>
  <si>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</si>
  <si>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</si>
  <si>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</si>
  <si>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</si>
  <si>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</si>
  <si>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</si>
  <si>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</si>
  <si>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</si>
  <si>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</si>
  <si>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</si>
  <si>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</si>
  <si>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</si>
  <si>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</si>
  <si>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</si>
  <si>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</si>
  <si>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</si>
  <si>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</si>
  <si>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</si>
  <si>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</si>
  <si>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</si>
  <si>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</si>
  <si>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</si>
  <si>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</si>
  <si>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</si>
  <si>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</si>
  <si>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</si>
  <si>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</si>
  <si>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</si>
  <si>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</si>
  <si>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</si>
  <si>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</si>
  <si>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</si>
  <si>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</si>
  <si>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</si>
  <si>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</si>
  <si>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</si>
  <si>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</si>
  <si>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</si>
  <si>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</si>
  <si>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</si>
  <si>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</si>
  <si>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</si>
  <si>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</si>
  <si>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</si>
  <si>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</si>
  <si>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</si>
  <si>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</si>
  <si>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</si>
  <si>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</si>
  <si>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</si>
  <si>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</si>
  <si>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</si>
  <si>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</si>
  <si>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</si>
  <si>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</si>
  <si>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</si>
  <si>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</si>
  <si>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</si>
  <si>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</si>
  <si>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</si>
  <si>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</si>
  <si>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</si>
  <si>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</si>
  <si>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</si>
  <si>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</si>
  <si>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</si>
  <si>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</si>
  <si>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</si>
  <si>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</si>
  <si>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</si>
  <si>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</si>
  <si>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</si>
  <si>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</si>
  <si>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</si>
  <si>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</si>
  <si>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</si>
  <si>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</si>
  <si>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</si>
  <si>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</si>
  <si>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</si>
  <si>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</si>
  <si>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</si>
  <si>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</si>
  <si>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</si>
  <si>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</si>
  <si>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</si>
  <si>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</si>
  <si>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</si>
  <si>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</si>
  <si>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</si>
  <si>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</si>
  <si>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</si>
  <si>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</si>
  <si>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</si>
  <si>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</si>
  <si>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</si>
  <si>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</si>
  <si>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</si>
  <si>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</si>
  <si>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</si>
  <si>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</si>
  <si>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</si>
  <si>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</si>
  <si>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</si>
  <si>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</si>
  <si>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</si>
  <si>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</si>
  <si>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</si>
  <si>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</si>
  <si>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</si>
  <si>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</si>
  <si>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</si>
  <si>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</si>
  <si>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</si>
  <si>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</si>
  <si>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</si>
  <si>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</si>
  <si>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</si>
  <si>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</si>
  <si>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</si>
  <si>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</si>
  <si>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</si>
  <si>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</si>
  <si>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</si>
  <si>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</si>
  <si>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</si>
  <si>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</si>
  <si>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</si>
  <si>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</si>
  <si>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</si>
  <si>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</si>
  <si>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</si>
  <si>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</si>
  <si>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</si>
  <si>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</si>
  <si>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</si>
  <si>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</si>
  <si>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</si>
  <si>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</si>
  <si>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</si>
  <si>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</si>
  <si>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</si>
  <si>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</si>
  <si>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</si>
  <si>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</si>
  <si>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</si>
  <si>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</si>
  <si>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</si>
  <si>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</si>
  <si>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</si>
  <si>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</si>
  <si>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</si>
  <si>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</si>
  <si>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</si>
  <si>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</si>
  <si>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</si>
  <si>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</si>
  <si>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</si>
  <si>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</si>
  <si>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</si>
  <si>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</si>
  <si>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</si>
  <si>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</si>
  <si>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</si>
  <si>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</si>
  <si>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</si>
  <si>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</si>
  <si>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</si>
  <si>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</si>
  <si>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</si>
  <si>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</si>
  <si>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</si>
  <si>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</si>
  <si>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</si>
  <si>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</si>
  <si>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</si>
  <si>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</si>
  <si>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</si>
  <si>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</si>
  <si>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</si>
  <si>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</si>
  <si>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</si>
  <si>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</si>
  <si>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</si>
  <si>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</si>
  <si>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</si>
  <si>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</si>
  <si>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</si>
  <si>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</si>
  <si>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</si>
  <si>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</si>
  <si>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</si>
  <si>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</si>
  <si>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</si>
  <si>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</si>
  <si>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</si>
  <si>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</si>
  <si>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</si>
  <si>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</si>
  <si>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</si>
  <si>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</si>
  <si>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</si>
  <si>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</si>
  <si>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</si>
  <si>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</si>
  <si>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</si>
  <si>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</si>
  <si>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</si>
  <si>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</si>
  <si>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</si>
  <si>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</si>
  <si>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</si>
  <si>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</si>
  <si>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</si>
  <si>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</si>
  <si>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</si>
  <si>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</si>
  <si>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</si>
  <si>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</si>
  <si>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</si>
  <si>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</si>
  <si>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</si>
  <si>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</si>
  <si>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</si>
  <si>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</si>
  <si>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</si>
  <si>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</si>
  <si>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</si>
  <si>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</si>
  <si>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</si>
  <si>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</si>
  <si>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</si>
  <si>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</si>
  <si>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</si>
  <si>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</si>
  <si>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</si>
  <si>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</si>
  <si>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</si>
  <si>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</si>
  <si>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</si>
  <si>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</si>
  <si>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</si>
  <si>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</si>
  <si>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</si>
  <si>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</si>
  <si>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</si>
  <si>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</si>
  <si>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</si>
  <si>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</si>
  <si>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</si>
  <si>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</si>
  <si>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</si>
  <si>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</si>
  <si>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</si>
  <si>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</si>
  <si>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</si>
  <si>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</si>
  <si>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</si>
  <si>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</si>
  <si>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</si>
  <si>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</si>
  <si>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</si>
  <si>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</si>
  <si>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</si>
  <si>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</si>
  <si>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</si>
  <si>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</si>
  <si>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</si>
  <si>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</si>
  <si>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</si>
  <si>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</si>
  <si>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</si>
  <si>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</si>
  <si>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</si>
  <si>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</si>
  <si>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</si>
  <si>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</si>
  <si>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</si>
  <si>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</si>
  <si>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</si>
  <si>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</si>
  <si>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</si>
  <si>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</si>
  <si>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</si>
  <si>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</si>
  <si>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</si>
  <si>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</si>
  <si>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</si>
  <si>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</si>
  <si>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</si>
  <si>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</si>
  <si>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</si>
  <si>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</si>
  <si>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</si>
  <si>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</si>
  <si>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</si>
  <si>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</si>
  <si>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</si>
  <si>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</si>
  <si>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</si>
  <si>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</si>
  <si>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</si>
  <si>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</si>
  <si>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</si>
  <si>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</si>
  <si>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</si>
  <si>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</si>
  <si>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</si>
  <si>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</si>
  <si>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</si>
  <si>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</si>
  <si>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</si>
  <si>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</si>
  <si>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</si>
  <si>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</si>
  <si>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</si>
  <si>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</si>
  <si>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</si>
  <si>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</si>
  <si>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</si>
  <si>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</si>
  <si>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</si>
  <si>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</si>
  <si>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</si>
  <si>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</si>
  <si>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</si>
  <si>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</si>
  <si>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</si>
  <si>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</si>
  <si>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</si>
  <si>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</si>
  <si>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</si>
  <si>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</si>
  <si>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</si>
  <si>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</si>
  <si>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</si>
  <si>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</si>
  <si>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</si>
  <si>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</si>
  <si>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</si>
  <si>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</si>
  <si>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</si>
  <si>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</si>
  <si>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</si>
  <si>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</si>
  <si>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</si>
  <si>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</si>
  <si>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</si>
  <si>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</si>
  <si>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</si>
  <si>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</si>
  <si>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</si>
  <si>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</si>
  <si>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</si>
  <si>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</si>
  <si>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</si>
  <si>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</si>
  <si>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</si>
  <si>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</si>
  <si>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</si>
  <si>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</si>
  <si>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</si>
  <si>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</si>
  <si>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</si>
  <si>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</si>
  <si>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</si>
  <si>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</si>
  <si>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</si>
  <si>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</si>
  <si>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</si>
  <si>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</si>
  <si>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</si>
  <si>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</si>
  <si>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</si>
  <si>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</si>
  <si>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</si>
  <si>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</si>
  <si>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</si>
  <si>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</si>
  <si>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</si>
  <si>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</si>
  <si>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</si>
  <si>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</si>
  <si>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</si>
  <si>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</si>
  <si>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</si>
  <si>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</si>
  <si>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</si>
  <si>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</si>
  <si>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</si>
  <si>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</si>
  <si>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</si>
  <si>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</si>
  <si>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</si>
  <si>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</si>
  <si>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</si>
  <si>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</si>
  <si>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</si>
  <si>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</si>
  <si>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</si>
  <si>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</si>
  <si>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</si>
  <si>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</si>
  <si>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</si>
  <si>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</si>
  <si>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</si>
  <si>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</si>
  <si>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</si>
  <si>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</si>
  <si>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</si>
  <si>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</si>
  <si>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</si>
  <si>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</si>
  <si>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</si>
  <si>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</si>
  <si>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</si>
  <si>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</si>
  <si>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</si>
  <si>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</si>
  <si>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</si>
  <si>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</si>
  <si>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</si>
  <si>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</si>
  <si>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</si>
  <si>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</si>
  <si>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</si>
  <si>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</si>
  <si>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</si>
  <si>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</si>
  <si>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</si>
  <si>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</si>
  <si>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</si>
  <si>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</si>
  <si>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</si>
  <si>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</si>
  <si>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</si>
  <si>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</si>
  <si>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</si>
  <si>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</si>
  <si>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</si>
  <si>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</si>
  <si>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</si>
  <si>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</si>
  <si>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</si>
  <si>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</si>
  <si>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</si>
  <si>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</si>
  <si>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</si>
  <si>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</si>
  <si>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</si>
  <si>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</si>
  <si>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</si>
  <si>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</si>
  <si>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</si>
  <si>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</si>
  <si>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</si>
  <si>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</si>
  <si>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</si>
  <si>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</si>
  <si>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</si>
  <si>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</si>
  <si>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</si>
  <si>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</si>
  <si>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</si>
  <si>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</si>
  <si>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</si>
  <si>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</si>
  <si>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</si>
  <si>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</si>
  <si>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</si>
  <si>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</si>
  <si>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</si>
  <si>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</si>
  <si>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</si>
  <si>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</si>
  <si>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</si>
  <si>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</si>
  <si>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</si>
  <si>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</si>
  <si>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</si>
  <si>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</si>
  <si>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</si>
  <si>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</si>
  <si>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</si>
  <si>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</si>
  <si>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</si>
  <si>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</si>
  <si>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</si>
  <si>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</si>
  <si>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</si>
  <si>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</si>
  <si>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</si>
  <si>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</si>
  <si>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</si>
  <si>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</si>
  <si>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</si>
  <si>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</si>
  <si>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</si>
  <si>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</si>
  <si>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</si>
  <si>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</si>
  <si>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</si>
  <si>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</si>
  <si>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</si>
  <si>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</si>
  <si>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</si>
  <si>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</si>
  <si>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</si>
  <si>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</si>
  <si>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</si>
  <si>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</si>
  <si>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</si>
  <si>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</si>
  <si>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</si>
  <si>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</si>
  <si>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</si>
  <si>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</si>
  <si>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</si>
  <si>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</si>
  <si>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</si>
  <si>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</si>
  <si>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</si>
  <si>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</si>
  <si>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</si>
  <si>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</si>
  <si>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</si>
  <si>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</si>
  <si>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</si>
  <si>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</si>
  <si>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</si>
  <si>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</si>
  <si>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</si>
  <si>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</si>
  <si>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</si>
  <si>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</si>
  <si>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</si>
  <si>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</si>
  <si>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</si>
  <si>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</si>
  <si>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</si>
  <si>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</si>
  <si>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</si>
  <si>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</si>
  <si>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</si>
  <si>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</si>
  <si>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</si>
  <si>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</si>
  <si>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</si>
  <si>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</si>
  <si>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</si>
  <si>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</si>
  <si>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</si>
  <si>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</si>
  <si>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</si>
  <si>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</si>
  <si>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</si>
  <si>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</si>
  <si>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</si>
  <si>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</si>
  <si>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</si>
  <si>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</si>
  <si>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</si>
  <si>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</si>
  <si>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</si>
  <si>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</si>
  <si>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</si>
  <si>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</si>
  <si>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</si>
  <si>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</si>
  <si>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</si>
  <si>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</si>
  <si>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</si>
  <si>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</si>
  <si>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</si>
  <si>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</si>
  <si>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</si>
  <si>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</si>
  <si>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</si>
  <si>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</si>
  <si>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</si>
  <si>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</si>
  <si>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</si>
  <si>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</si>
  <si>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</si>
  <si>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</si>
  <si>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</si>
  <si>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</si>
  <si>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</si>
  <si>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</si>
  <si>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</si>
  <si>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</si>
  <si>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</si>
  <si>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</si>
  <si>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</si>
  <si>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</si>
  <si>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</si>
  <si>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</si>
  <si>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</si>
  <si>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</si>
  <si>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</si>
  <si>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</si>
  <si>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</si>
  <si>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</si>
  <si>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</si>
  <si>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</si>
  <si>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</si>
  <si>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</si>
  <si>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</si>
  <si>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</si>
  <si>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</si>
  <si>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</si>
  <si>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</si>
  <si>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</si>
  <si>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</si>
  <si>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</si>
  <si>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</si>
  <si>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</si>
  <si>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</si>
  <si>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</si>
  <si>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</si>
  <si>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</si>
  <si>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</si>
  <si>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</si>
  <si>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</si>
  <si>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</si>
  <si>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</si>
  <si>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</si>
  <si>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</si>
  <si>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</si>
  <si>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</si>
  <si>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</si>
  <si>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</si>
  <si>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</si>
  <si>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</si>
  <si>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</si>
  <si>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</si>
  <si>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</si>
  <si>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</si>
  <si>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</si>
  <si>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</si>
  <si>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</si>
  <si>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</si>
  <si>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</si>
  <si>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</si>
  <si>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</si>
  <si>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</si>
  <si>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</si>
  <si>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</si>
  <si>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</si>
  <si>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</si>
  <si>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</si>
  <si>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</si>
  <si>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</si>
  <si>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</si>
  <si>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</si>
  <si>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</si>
  <si>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</si>
  <si>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</si>
  <si>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</si>
  <si>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</si>
  <si>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</si>
  <si>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</si>
  <si>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</si>
  <si>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</si>
  <si>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</si>
  <si>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</si>
  <si>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</si>
  <si>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</si>
  <si>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</si>
  <si>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</si>
  <si>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</si>
  <si>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</si>
  <si>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</si>
  <si>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</si>
  <si>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</si>
  <si>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</si>
  <si>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</si>
  <si>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</si>
  <si>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</si>
  <si>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</si>
  <si>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</si>
  <si>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</si>
  <si>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</si>
  <si>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</si>
  <si>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</si>
  <si>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</si>
  <si>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</si>
  <si>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</si>
  <si>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</si>
  <si>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</si>
  <si>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</si>
  <si>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</si>
  <si>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</si>
  <si>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</si>
  <si>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</si>
  <si>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</si>
  <si>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</si>
  <si>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</si>
  <si>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</si>
  <si>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</si>
  <si>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</si>
  <si>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</si>
  <si>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</si>
  <si>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</si>
  <si>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</si>
  <si>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</si>
  <si>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</si>
  <si>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</si>
  <si>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</si>
  <si>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</si>
  <si>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</si>
  <si>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</si>
  <si>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</si>
  <si>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</si>
  <si>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</si>
  <si>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</si>
  <si>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</si>
  <si>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</si>
  <si>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</si>
  <si>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</si>
  <si>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</si>
  <si>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</si>
  <si>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</si>
  <si>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</si>
  <si>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</si>
  <si>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</si>
  <si>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</si>
  <si>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</si>
  <si>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</si>
  <si>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</si>
  <si>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</si>
  <si>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</si>
  <si>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</si>
  <si>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</si>
  <si>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</si>
  <si>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</si>
  <si>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</si>
  <si>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</si>
  <si>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</si>
  <si>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</si>
  <si>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</si>
  <si>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</si>
  <si>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</si>
  <si>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</si>
  <si>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</si>
  <si>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</si>
  <si>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</si>
  <si>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</si>
  <si>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</si>
  <si>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</si>
  <si>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</si>
  <si>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</si>
  <si>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</si>
  <si>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</si>
  <si>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</si>
  <si>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</si>
  <si>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</si>
  <si>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</si>
  <si>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</si>
  <si>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</si>
  <si>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</si>
  <si>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</si>
  <si>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</si>
  <si>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</si>
  <si>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</si>
  <si>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</si>
  <si>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</si>
  <si>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</si>
  <si>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</si>
  <si>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</si>
  <si>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</si>
  <si>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</si>
  <si>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</si>
  <si>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</si>
  <si>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</si>
  <si>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</si>
  <si>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</si>
  <si>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</si>
  <si>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</si>
  <si>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</si>
  <si>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</si>
  <si>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</si>
  <si>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</si>
  <si>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</si>
  <si>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</si>
  <si>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</si>
  <si>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</si>
  <si>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</si>
  <si>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</si>
  <si>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</si>
  <si>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</si>
  <si>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</si>
  <si>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</si>
  <si>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</si>
  <si>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</si>
  <si>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</si>
  <si>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</si>
  <si>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</si>
  <si>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</si>
  <si>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</si>
  <si>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</si>
  <si>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</si>
  <si>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</si>
  <si>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</si>
  <si>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</si>
  <si>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</si>
  <si>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</si>
  <si>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</si>
  <si>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</si>
  <si>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</si>
  <si>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</si>
  <si>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</si>
  <si>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</si>
  <si>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</si>
  <si>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</si>
  <si>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</si>
  <si>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</si>
  <si>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</si>
  <si>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</si>
  <si>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</si>
  <si>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</si>
  <si>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</si>
  <si>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</si>
  <si>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</si>
  <si>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</si>
  <si>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</si>
  <si>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</si>
  <si>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</si>
  <si>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</si>
  <si>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</si>
  <si>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</si>
  <si>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</si>
  <si>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</si>
  <si>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</si>
  <si>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</si>
  <si>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</si>
  <si>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</si>
  <si>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</si>
  <si>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</si>
  <si>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</si>
  <si>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</si>
  <si>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</si>
  <si>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</si>
  <si>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</si>
  <si>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</si>
  <si>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</si>
  <si>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</si>
  <si>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</si>
  <si>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</si>
  <si>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</si>
  <si>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</si>
  <si>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</si>
  <si>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</si>
  <si>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</si>
  <si>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</si>
  <si>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</si>
  <si>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</si>
  <si>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</si>
  <si>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</si>
  <si>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</si>
  <si>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</si>
  <si>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</si>
  <si>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</si>
  <si>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</si>
  <si>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</si>
  <si>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</si>
  <si>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</si>
  <si>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</si>
  <si>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</si>
  <si>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</si>
  <si>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</si>
  <si>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</si>
  <si>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</si>
  <si>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</si>
  <si>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</si>
  <si>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</si>
  <si>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</si>
  <si>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</si>
  <si>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</si>
  <si>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</si>
  <si>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</si>
  <si>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</si>
  <si>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</si>
  <si>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</si>
  <si>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</si>
  <si>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</si>
  <si>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</si>
  <si>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</si>
  <si>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</si>
  <si>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</si>
  <si>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</si>
  <si>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</si>
  <si>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</si>
  <si>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</si>
  <si>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</si>
  <si>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</si>
  <si>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</si>
  <si>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</si>
  <si>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</si>
  <si>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</si>
  <si>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</si>
  <si>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</si>
  <si>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</si>
  <si>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</si>
  <si>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</si>
  <si>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</si>
  <si>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</si>
  <si>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</si>
  <si>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</si>
  <si>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</si>
  <si>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</si>
  <si>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</si>
  <si>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</si>
  <si>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</si>
  <si>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</si>
  <si>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</si>
  <si>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</si>
  <si>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</si>
  <si>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</si>
  <si>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</si>
  <si>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</si>
  <si>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</si>
  <si>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</si>
  <si>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</si>
  <si>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</si>
  <si>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</si>
  <si>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</si>
  <si>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</si>
  <si>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</si>
  <si>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</si>
  <si>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</si>
  <si>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</si>
  <si>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</si>
  <si>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</si>
  <si>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</si>
  <si>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</si>
  <si>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</si>
  <si>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</si>
  <si>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</si>
  <si>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</si>
  <si>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</si>
  <si>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</si>
  <si>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</si>
  <si>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</si>
  <si>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</si>
  <si>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</si>
  <si>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</si>
  <si>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</si>
  <si>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</si>
  <si>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</si>
  <si>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</si>
  <si>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</si>
  <si>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</si>
  <si>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</si>
  <si>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</si>
  <si>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</si>
  <si>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</si>
  <si>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</si>
  <si>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</si>
  <si>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</si>
  <si>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</si>
  <si>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</si>
  <si>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</si>
  <si>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</si>
  <si>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</si>
  <si>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</si>
  <si>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</si>
  <si>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</si>
  <si>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</si>
  <si>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</si>
  <si>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</si>
  <si>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</si>
  <si>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</si>
  <si>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</si>
  <si>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</si>
  <si>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</si>
  <si>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</si>
  <si>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</si>
  <si>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</si>
  <si>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</si>
  <si>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</si>
  <si>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</si>
  <si>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</si>
  <si>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</si>
  <si>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</si>
  <si>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</si>
  <si>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</si>
  <si>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</si>
  <si>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</si>
  <si>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</si>
  <si>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</si>
  <si>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</si>
  <si>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</si>
  <si>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</si>
  <si>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</si>
  <si>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</si>
  <si>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</si>
  <si>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</si>
  <si>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</si>
  <si>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</si>
  <si>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</si>
  <si>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</si>
  <si>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</si>
  <si>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</si>
  <si>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</si>
  <si>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</si>
  <si>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</si>
  <si>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</si>
  <si>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</si>
  <si>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</si>
  <si>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</si>
  <si>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</si>
  <si>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</si>
  <si>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</si>
  <si>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</si>
  <si>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</si>
  <si>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</si>
  <si>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</si>
  <si>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</si>
  <si>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</si>
  <si>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</si>
  <si>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</si>
  <si>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</si>
  <si>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</si>
  <si>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</si>
  <si>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</si>
  <si>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</si>
  <si>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</si>
  <si>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</si>
  <si>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</si>
  <si>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</si>
  <si>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</si>
  <si>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</si>
  <si>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</si>
  <si>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</si>
  <si>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</si>
  <si>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</si>
  <si>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</si>
  <si>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</si>
  <si>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</si>
  <si>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</si>
  <si>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</si>
  <si>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</si>
  <si>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</si>
  <si>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</si>
  <si>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</si>
  <si>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</si>
  <si>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</si>
  <si>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</si>
  <si>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</si>
  <si>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</si>
  <si>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</si>
  <si>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</si>
  <si>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</si>
  <si>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</si>
  <si>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</si>
  <si>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</si>
  <si>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</si>
  <si>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</si>
  <si>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</si>
  <si>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</si>
  <si>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</si>
  <si>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</si>
  <si>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</si>
  <si>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</si>
  <si>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</si>
  <si>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</si>
  <si>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</si>
  <si>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</si>
  <si>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</si>
  <si>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</si>
  <si>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</si>
  <si>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</si>
  <si>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</si>
  <si>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</si>
  <si>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</si>
  <si>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</si>
  <si>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</si>
  <si>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</si>
  <si>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</si>
  <si>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</si>
  <si>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</si>
  <si>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</si>
  <si>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</si>
  <si>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</si>
  <si>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</si>
  <si>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</si>
  <si>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</si>
  <si>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</si>
  <si>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</si>
  <si>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</si>
  <si>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</si>
  <si>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</si>
  <si>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</si>
  <si>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</si>
  <si>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</si>
  <si>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</si>
  <si>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</si>
  <si>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</si>
  <si>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</si>
  <si>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</si>
  <si>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</si>
  <si>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</si>
  <si>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</si>
  <si>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</si>
  <si>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</si>
  <si>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</si>
  <si>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</si>
  <si>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</si>
  <si>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</si>
  <si>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</si>
  <si>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</si>
  <si>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</si>
  <si>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</si>
  <si>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</si>
  <si>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</si>
  <si>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</si>
  <si>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</si>
  <si>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</si>
  <si>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</si>
  <si>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</si>
  <si>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</si>
  <si>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</si>
  <si>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</si>
  <si>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</si>
  <si>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</si>
  <si>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</si>
  <si>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</si>
  <si>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</si>
  <si>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</si>
  <si>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</si>
  <si>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</si>
  <si>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</si>
  <si>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</si>
  <si>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</si>
  <si>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</si>
  <si>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</si>
  <si>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</si>
  <si>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</si>
  <si>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</si>
  <si>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</si>
  <si>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</si>
  <si>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</si>
  <si>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</si>
  <si>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</si>
  <si>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</si>
  <si>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</si>
  <si>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</si>
  <si>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</si>
  <si>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</si>
  <si>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</si>
  <si>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</si>
  <si>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</si>
  <si>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</si>
  <si>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</si>
  <si>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</si>
  <si>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</si>
  <si>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</si>
  <si>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</si>
  <si>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</si>
  <si>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</si>
  <si>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</si>
  <si>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</si>
  <si>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</si>
  <si>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</si>
  <si>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</si>
  <si>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</si>
  <si>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</si>
  <si>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</si>
  <si>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</si>
  <si>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</si>
  <si>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</si>
  <si>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</si>
  <si>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</si>
  <si>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</si>
  <si>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</si>
  <si>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</si>
  <si>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</si>
  <si>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</si>
  <si>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</si>
  <si>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</si>
  <si>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</si>
  <si>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</si>
  <si>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</si>
  <si>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</si>
  <si>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</si>
  <si>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</si>
  <si>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</si>
  <si>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</si>
  <si>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</si>
  <si>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</si>
  <si>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</si>
  <si>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</si>
  <si>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</si>
  <si>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</si>
  <si>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</si>
  <si>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</si>
  <si>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</si>
  <si>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</si>
  <si>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</si>
  <si>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</si>
  <si>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</si>
  <si>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</si>
  <si>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</si>
  <si>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</si>
  <si>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</si>
  <si>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</si>
  <si>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</si>
  <si>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</si>
  <si>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</si>
  <si>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</si>
  <si>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</si>
  <si>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</si>
  <si>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</si>
  <si>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</si>
  <si>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</si>
  <si>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</si>
  <si>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</si>
  <si>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</si>
  <si>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</si>
  <si>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</si>
  <si>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</si>
  <si>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</si>
  <si>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</si>
  <si>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</si>
  <si>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</si>
  <si>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</si>
  <si>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</si>
  <si>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</si>
  <si>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</si>
  <si>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</si>
  <si>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</si>
  <si>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</si>
  <si>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</si>
  <si>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</si>
  <si>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</si>
  <si>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</si>
  <si>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</si>
  <si>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</si>
  <si>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</si>
  <si>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</si>
  <si>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</si>
  <si>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</si>
  <si>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</si>
  <si>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</si>
  <si>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</si>
  <si>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</si>
  <si>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</si>
  <si>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</si>
  <si>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</si>
  <si>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</si>
  <si>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</si>
  <si>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</si>
  <si>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</si>
  <si>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</si>
  <si>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</si>
  <si>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</si>
  <si>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</si>
  <si>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</si>
  <si>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</si>
  <si>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</si>
  <si>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</si>
  <si>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</si>
  <si>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</si>
  <si>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</si>
  <si>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</si>
  <si>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</si>
  <si>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</si>
  <si>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</si>
  <si>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</si>
  <si>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</si>
  <si>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</si>
  <si>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</si>
  <si>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</si>
  <si>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</si>
  <si>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</si>
  <si>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</si>
  <si>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</si>
  <si>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</si>
  <si>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</si>
  <si>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</si>
  <si>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</si>
  <si>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</si>
  <si>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</si>
  <si>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</si>
  <si>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</si>
  <si>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</si>
  <si>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</si>
  <si>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</si>
  <si>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</si>
  <si>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</si>
  <si>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</si>
  <si>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</si>
  <si>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</si>
  <si>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</si>
  <si>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</si>
  <si>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</si>
  <si>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</si>
  <si>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</si>
  <si>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</si>
  <si>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</si>
  <si>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</si>
  <si>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</si>
  <si>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</si>
  <si>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</si>
  <si>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</si>
  <si>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</si>
  <si>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</si>
  <si>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</si>
  <si>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</si>
  <si>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</si>
  <si>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</si>
  <si>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</si>
  <si>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</si>
  <si>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</si>
  <si>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</si>
  <si>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</si>
  <si>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</si>
  <si>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</si>
  <si>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</si>
  <si>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</si>
  <si>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</si>
  <si>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</si>
  <si>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</si>
  <si>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</si>
  <si>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</si>
  <si>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</si>
  <si>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</si>
  <si>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</si>
  <si>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</si>
  <si>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</si>
  <si>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</si>
  <si>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</si>
  <si>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</si>
  <si>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</si>
  <si>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</si>
  <si>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</si>
  <si>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</si>
  <si>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</si>
  <si>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</si>
  <si>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</si>
  <si>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</si>
  <si>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</si>
  <si>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</si>
  <si>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</si>
  <si>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</si>
  <si>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</si>
  <si>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</si>
  <si>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</si>
  <si>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</si>
  <si>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</si>
  <si>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</si>
  <si>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</si>
  <si>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</si>
  <si>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</si>
  <si>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</si>
  <si>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</si>
  <si>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</si>
  <si>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</si>
  <si>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</si>
  <si>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</si>
  <si>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</si>
  <si>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</si>
  <si>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</si>
  <si>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</si>
  <si>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</si>
  <si>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</si>
  <si>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</si>
  <si>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</si>
  <si>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</si>
  <si>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</si>
  <si>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</si>
  <si>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</si>
  <si>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</si>
  <si>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</si>
  <si>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</si>
  <si>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</si>
  <si>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</si>
  <si>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</si>
  <si>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</si>
  <si>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</si>
  <si>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</si>
  <si>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</si>
  <si>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</si>
  <si>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</si>
  <si>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</si>
  <si>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</si>
  <si>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</si>
  <si>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</si>
  <si>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</si>
  <si>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</si>
  <si>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</si>
  <si>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</si>
  <si>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</si>
  <si>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</si>
  <si>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</si>
  <si>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</si>
  <si>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</si>
  <si>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</si>
  <si>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</si>
  <si>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</si>
  <si>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</si>
  <si>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</si>
  <si>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</si>
  <si>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</si>
  <si>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</si>
  <si>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</si>
  <si>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</si>
  <si>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</si>
  <si>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</si>
  <si>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</si>
  <si>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</si>
  <si>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</si>
  <si>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</si>
  <si>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</si>
  <si>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</si>
  <si>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</si>
  <si>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</si>
  <si>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</si>
  <si>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</si>
  <si>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</si>
  <si>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</si>
  <si>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</si>
  <si>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</si>
  <si>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</si>
  <si>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</si>
  <si>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</si>
  <si>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</si>
  <si>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</si>
  <si>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</si>
  <si>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</si>
  <si>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</si>
  <si>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</si>
  <si>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</si>
  <si>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</si>
  <si>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</si>
  <si>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</si>
  <si>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</si>
  <si>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</si>
  <si>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</si>
  <si>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</si>
  <si>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</si>
  <si>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</si>
  <si>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</si>
  <si>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</si>
  <si>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</si>
  <si>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</si>
  <si>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</si>
  <si>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</si>
  <si>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</si>
  <si>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</si>
  <si>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</si>
  <si>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</si>
  <si>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</si>
  <si>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</si>
  <si>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</si>
  <si>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</si>
  <si>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</si>
  <si>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</si>
  <si>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</si>
  <si>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</si>
  <si>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</si>
  <si>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</si>
  <si>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</si>
  <si>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</si>
  <si>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</si>
  <si>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</si>
  <si>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</si>
  <si>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</si>
  <si>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</si>
  <si>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</si>
  <si>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</si>
  <si>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</si>
  <si>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</si>
  <si>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</si>
  <si>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</si>
  <si>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</si>
  <si>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</si>
  <si>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</si>
  <si>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</si>
  <si>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</si>
  <si>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</si>
  <si>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</si>
  <si>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</si>
  <si>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</si>
  <si>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</si>
  <si>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</si>
  <si>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</si>
  <si>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</si>
  <si>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</si>
  <si>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</si>
  <si>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</si>
  <si>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</si>
  <si>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</si>
  <si>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</si>
  <si>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</si>
  <si>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</si>
  <si>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</si>
  <si>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</si>
  <si>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</si>
  <si>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</si>
  <si>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</si>
  <si>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</si>
  <si>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</si>
  <si>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</si>
  <si>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</si>
  <si>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</si>
  <si>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</si>
  <si>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</si>
  <si>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</si>
  <si>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</si>
  <si>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</si>
  <si>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</si>
  <si>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</si>
  <si>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</si>
  <si>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</si>
  <si>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</si>
  <si>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</si>
  <si>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</si>
  <si>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</si>
  <si>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</si>
  <si>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</si>
  <si>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</si>
  <si>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</si>
  <si>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</si>
  <si>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</si>
  <si>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</si>
  <si>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</si>
  <si>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</si>
  <si>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</si>
  <si>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</si>
  <si>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</si>
  <si>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</si>
  <si>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</si>
  <si>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</si>
  <si>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</si>
  <si>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</si>
  <si>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</si>
  <si>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</si>
  <si>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</si>
  <si>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</si>
  <si>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</si>
  <si>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</si>
  <si>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</si>
  <si>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</si>
  <si>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</si>
  <si>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</si>
  <si>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</si>
  <si>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</si>
  <si>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</si>
  <si>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</si>
  <si>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</si>
  <si>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</si>
  <si>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</si>
  <si>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</si>
  <si>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</si>
  <si>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</si>
  <si>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</si>
  <si>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</si>
  <si>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</si>
  <si>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</si>
  <si>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</si>
  <si>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</si>
  <si>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</si>
  <si>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</si>
  <si>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</si>
  <si>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</si>
  <si>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</si>
  <si>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</si>
  <si>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</si>
  <si>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</si>
  <si>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</si>
  <si>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</si>
  <si>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</si>
  <si>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</si>
  <si>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</si>
  <si>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</si>
  <si>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</si>
  <si>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</si>
  <si>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</si>
  <si>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</si>
  <si>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</si>
  <si>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</si>
  <si>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</si>
  <si>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</si>
  <si>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</si>
  <si>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</si>
  <si>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</si>
  <si>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</si>
  <si>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</si>
  <si>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</si>
  <si>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</si>
  <si>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</si>
  <si>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</si>
  <si>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</si>
  <si>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</si>
  <si>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</si>
  <si>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</si>
  <si>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</si>
  <si>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</si>
  <si>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</si>
  <si>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</si>
  <si>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</si>
  <si>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</si>
  <si>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</si>
  <si>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</si>
  <si>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</si>
  <si>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</si>
  <si>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</si>
  <si>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</si>
  <si>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</si>
  <si>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</si>
  <si>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</si>
  <si>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</si>
  <si>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</si>
  <si>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</si>
  <si>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</si>
  <si>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</si>
  <si>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</si>
  <si>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</si>
  <si>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</si>
  <si>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</si>
  <si>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</si>
  <si>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</si>
  <si>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</si>
  <si>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</si>
  <si>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</si>
  <si>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</si>
  <si>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</si>
  <si>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</si>
  <si>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</si>
  <si>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</si>
  <si>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</si>
  <si>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</si>
  <si>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</si>
  <si>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</si>
  <si>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</si>
  <si>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</si>
  <si>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</si>
  <si>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</si>
  <si>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</si>
  <si>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</si>
  <si>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</si>
  <si>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</si>
  <si>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</si>
  <si>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</si>
  <si>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</si>
  <si>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</si>
  <si>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</si>
  <si>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</si>
  <si>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</si>
  <si>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</si>
  <si>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</si>
  <si>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</si>
  <si>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</si>
  <si>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</si>
  <si>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</si>
  <si>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</si>
  <si>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</si>
  <si>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</si>
  <si>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</si>
  <si>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</si>
  <si>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</si>
  <si>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</si>
  <si>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</si>
  <si>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</si>
  <si>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</si>
  <si>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</si>
  <si>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</si>
  <si>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</si>
  <si>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</si>
  <si>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</si>
  <si>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</si>
  <si>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</si>
  <si>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</si>
  <si>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</si>
  <si>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</si>
  <si>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</si>
  <si>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</si>
  <si>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</si>
  <si>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</si>
  <si>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</si>
  <si>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</si>
  <si>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</si>
  <si>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</si>
  <si>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</si>
  <si>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</si>
  <si>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</si>
  <si>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</si>
  <si>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</si>
  <si>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</si>
  <si>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</si>
  <si>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</si>
  <si>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</si>
  <si>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</si>
  <si>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</si>
  <si>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</si>
  <si>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</si>
  <si>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</si>
  <si>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</si>
  <si>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</si>
  <si>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</si>
  <si>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</si>
  <si>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</si>
  <si>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</si>
  <si>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</si>
  <si>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</si>
  <si>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</si>
  <si>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</si>
  <si>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</si>
  <si>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</si>
  <si>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</si>
  <si>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</si>
  <si>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</si>
  <si>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</si>
  <si>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</si>
  <si>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</si>
  <si>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</si>
  <si>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</si>
  <si>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</si>
  <si>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</si>
  <si>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</si>
  <si>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</si>
  <si>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</si>
  <si>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</si>
  <si>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</si>
  <si>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</si>
  <si>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</si>
  <si>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</si>
  <si>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</si>
  <si>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</si>
  <si>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</si>
  <si>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</si>
  <si>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</si>
  <si>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</si>
  <si>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</si>
  <si>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</si>
  <si>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</si>
  <si>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</si>
  <si>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</si>
  <si>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</si>
  <si>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</si>
  <si>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</si>
  <si>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</si>
  <si>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</si>
  <si>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</si>
  <si>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</si>
  <si>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</si>
  <si>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</si>
  <si>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</si>
  <si>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</si>
  <si>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</si>
  <si>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</si>
  <si>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</si>
  <si>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</si>
  <si>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</si>
  <si>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</si>
  <si>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</si>
  <si>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</si>
  <si>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</si>
  <si>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</si>
  <si>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</si>
  <si>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</si>
  <si>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</si>
  <si>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</si>
  <si>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</si>
  <si>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</si>
  <si>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</si>
  <si>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</si>
  <si>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</si>
  <si>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</si>
  <si>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</si>
  <si>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</si>
  <si>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</si>
  <si>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</si>
  <si>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</si>
  <si>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</si>
  <si>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</si>
  <si>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</si>
  <si>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</si>
  <si>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</si>
  <si>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</si>
  <si>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</si>
  <si>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</si>
  <si>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</si>
  <si>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</si>
  <si>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</si>
  <si>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</si>
  <si>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</si>
  <si>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</si>
  <si>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</si>
  <si>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</si>
  <si>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</si>
  <si>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</si>
  <si>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</si>
  <si>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</si>
  <si>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</si>
  <si>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</si>
  <si>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</si>
  <si>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</si>
  <si>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</si>
  <si>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</si>
  <si>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</si>
  <si>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</si>
  <si>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</si>
  <si>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</si>
  <si>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</si>
  <si>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</si>
  <si>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</si>
  <si>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</si>
  <si>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</si>
  <si>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</si>
  <si>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</si>
  <si>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</si>
  <si>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</si>
  <si>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</si>
  <si>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</si>
  <si>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</si>
  <si>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</si>
  <si>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</si>
  <si>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</si>
  <si>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</si>
  <si>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</si>
  <si>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</si>
  <si>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</si>
  <si>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</si>
  <si>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</si>
  <si>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</si>
  <si>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</si>
  <si>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</si>
  <si>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</si>
  <si>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</si>
  <si>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</si>
  <si>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</si>
  <si>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</si>
  <si>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</si>
  <si>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</si>
  <si>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</si>
  <si>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</si>
  <si>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</si>
  <si>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</si>
  <si>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</si>
  <si>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</si>
  <si>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</si>
  <si>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</si>
  <si>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</si>
  <si>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</si>
  <si>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</si>
  <si>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</si>
  <si>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</si>
  <si>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</si>
  <si>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</si>
  <si>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</si>
  <si>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</si>
  <si>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</si>
  <si>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</si>
  <si>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</si>
  <si>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</si>
  <si>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</si>
  <si>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</si>
  <si>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</si>
  <si>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</si>
  <si>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</si>
  <si>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</si>
  <si>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</si>
  <si>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</si>
  <si>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</si>
  <si>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</si>
  <si>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</si>
  <si>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</si>
  <si>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</si>
  <si>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</si>
  <si>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</si>
  <si>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</si>
  <si>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</si>
  <si>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</si>
  <si>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</si>
  <si>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</si>
  <si>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</si>
  <si>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</si>
  <si>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</si>
  <si>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</si>
  <si>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</si>
  <si>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</si>
  <si>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</si>
  <si>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</si>
  <si>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</si>
  <si>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</si>
  <si>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</si>
  <si>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</si>
  <si>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</si>
  <si>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</si>
  <si>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</si>
  <si>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</si>
  <si>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</si>
  <si>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</si>
  <si>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</si>
  <si>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</si>
  <si>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</si>
  <si>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</si>
  <si>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</si>
  <si>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</si>
  <si>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</si>
  <si>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</si>
  <si>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</si>
  <si>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</si>
  <si>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</si>
  <si>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</si>
  <si>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</si>
  <si>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</si>
  <si>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</si>
  <si>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</si>
  <si>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</si>
  <si>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</si>
  <si>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</si>
  <si>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</si>
  <si>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</si>
  <si>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</si>
  <si>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</si>
  <si>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</si>
  <si>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</si>
  <si>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</si>
  <si>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</si>
  <si>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</si>
  <si>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</si>
  <si>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</si>
  <si>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</si>
  <si>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</si>
  <si>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</si>
  <si>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</si>
  <si>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</si>
  <si>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</si>
  <si>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</si>
  <si>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</si>
  <si>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</si>
  <si>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</si>
  <si>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</si>
  <si>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</si>
  <si>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</si>
  <si>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</si>
  <si>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</si>
  <si>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</si>
  <si>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</si>
  <si>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</si>
  <si>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</si>
  <si>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</si>
  <si>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</si>
  <si>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</si>
  <si>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</si>
  <si>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</si>
  <si>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</si>
  <si>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</si>
  <si>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</si>
  <si>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</si>
  <si>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</si>
  <si>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</si>
  <si>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</si>
  <si>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</si>
  <si>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</si>
  <si>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</si>
  <si>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</si>
  <si>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</si>
  <si>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</si>
  <si>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</si>
  <si>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</si>
  <si>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</si>
  <si>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</si>
  <si>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</si>
  <si>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</si>
  <si>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</si>
  <si>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</si>
  <si>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</si>
  <si>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</si>
  <si>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</si>
  <si>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</si>
  <si>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</si>
  <si>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</si>
  <si>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</si>
  <si>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</si>
  <si>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</si>
  <si>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</si>
  <si>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</si>
  <si>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</si>
  <si>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</si>
  <si>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</si>
  <si>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</si>
  <si>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</si>
  <si>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</si>
  <si>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</si>
  <si>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</si>
  <si>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</si>
  <si>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</si>
  <si>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</si>
  <si>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</si>
  <si>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</si>
  <si>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</si>
  <si>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</si>
  <si>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</si>
  <si>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</si>
  <si>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</si>
  <si>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</si>
  <si>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</si>
  <si>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</si>
  <si>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</si>
  <si>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</si>
  <si>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</si>
  <si>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</si>
  <si>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</si>
  <si>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</si>
  <si>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</si>
  <si>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</si>
  <si>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</si>
  <si>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</si>
  <si>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</si>
  <si>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</si>
  <si>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</si>
  <si>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</si>
  <si>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</si>
  <si>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</si>
  <si>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</si>
  <si>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</si>
  <si>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</si>
  <si>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</si>
  <si>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</si>
  <si>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</si>
  <si>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</si>
  <si>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</si>
  <si>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</si>
  <si>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</si>
  <si>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</si>
  <si>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</si>
  <si>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</si>
  <si>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</si>
  <si>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</si>
  <si>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</si>
  <si>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</si>
  <si>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</si>
  <si>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</si>
  <si>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</si>
  <si>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</si>
  <si>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</si>
  <si>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</si>
  <si>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</si>
  <si>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</si>
  <si>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</si>
  <si>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</si>
  <si>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</si>
  <si>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</si>
  <si>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</si>
  <si>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</si>
  <si>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</si>
  <si>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</si>
  <si>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</si>
  <si>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</si>
  <si>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</si>
  <si>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</si>
  <si>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</si>
  <si>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</si>
  <si>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</si>
  <si>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</si>
  <si>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</si>
  <si>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</si>
  <si>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</si>
  <si>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</si>
  <si>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</si>
  <si>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</si>
  <si>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</si>
  <si>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</si>
  <si>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</si>
  <si>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</si>
  <si>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</si>
  <si>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</si>
  <si>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</si>
  <si>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</si>
  <si>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</si>
  <si>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</si>
  <si>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</si>
  <si>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</si>
  <si>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</si>
  <si>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</si>
  <si>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</si>
  <si>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</si>
  <si>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</si>
  <si>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</si>
  <si>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</si>
  <si>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</si>
  <si>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</si>
  <si>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</si>
  <si>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</si>
  <si>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</si>
  <si>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</si>
  <si>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</si>
  <si>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</si>
  <si>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</si>
  <si>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</si>
  <si>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</si>
  <si>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</si>
  <si>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</si>
  <si>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</si>
  <si>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</si>
  <si>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</si>
  <si>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</si>
  <si>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</si>
  <si>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</si>
  <si>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</si>
  <si>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</si>
  <si>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</si>
  <si>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</si>
  <si>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</si>
  <si>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</si>
  <si>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</si>
  <si>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</si>
  <si>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</si>
  <si>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</si>
  <si>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</si>
  <si>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</si>
  <si>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</si>
  <si>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</si>
  <si>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</si>
  <si>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</si>
  <si>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</si>
  <si>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</si>
  <si>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</si>
  <si>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</si>
  <si>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</si>
  <si>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</si>
  <si>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</si>
  <si>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</si>
  <si>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</si>
  <si>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</si>
  <si>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</si>
  <si>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</si>
  <si>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</si>
  <si>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</si>
  <si>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</si>
  <si>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</si>
  <si>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</si>
  <si>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</si>
  <si>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</si>
  <si>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</si>
  <si>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</si>
  <si>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</si>
  <si>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</si>
  <si>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</si>
  <si>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</si>
  <si>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</si>
  <si>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</si>
  <si>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</si>
  <si>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</si>
  <si>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</si>
  <si>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</si>
  <si>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</si>
  <si>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</si>
  <si>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</si>
  <si>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</si>
  <si>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</si>
  <si>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</si>
  <si>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</si>
  <si>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</si>
  <si>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</si>
  <si>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</si>
  <si>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</si>
  <si>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</si>
  <si>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</si>
  <si>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</si>
  <si>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</si>
  <si>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</si>
  <si>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</si>
  <si>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</si>
  <si>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</si>
  <si>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</si>
  <si>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</si>
  <si>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</si>
  <si>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</si>
  <si>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</si>
  <si>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</si>
  <si>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</si>
  <si>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</si>
  <si>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</si>
  <si>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</si>
  <si>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</si>
  <si>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</si>
  <si>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</si>
  <si>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</si>
  <si>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</si>
  <si>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</si>
  <si>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</si>
  <si>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</si>
  <si>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</si>
  <si>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</si>
  <si>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</si>
  <si>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</si>
  <si>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</si>
  <si>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</si>
  <si>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</si>
  <si>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</si>
  <si>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</si>
  <si>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</si>
  <si>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</si>
  <si>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</si>
  <si>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</si>
  <si>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</si>
  <si>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</si>
  <si>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</si>
  <si>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</si>
  <si>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</si>
  <si>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</si>
  <si>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</si>
  <si>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</si>
  <si>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</si>
  <si>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</si>
  <si>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</si>
  <si>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</si>
  <si>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</si>
  <si>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</si>
  <si>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</si>
  <si>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</si>
  <si>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</si>
  <si>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</si>
  <si>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</si>
  <si>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</si>
  <si>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</si>
  <si>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</si>
  <si>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</si>
  <si>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</si>
  <si>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</si>
  <si>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</si>
  <si>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</si>
  <si>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</si>
  <si>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</si>
  <si>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</si>
  <si>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</si>
  <si>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</si>
  <si>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</si>
  <si>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</si>
  <si>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</si>
  <si>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</si>
  <si>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</si>
  <si>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</si>
  <si>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</si>
  <si>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</si>
  <si>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</si>
  <si>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</si>
  <si>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</si>
  <si>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</si>
  <si>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</si>
  <si>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</si>
  <si>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</si>
  <si>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</si>
  <si>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</si>
  <si>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</si>
  <si>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</si>
  <si>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</si>
  <si>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</si>
  <si>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</si>
  <si>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</si>
  <si>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</si>
  <si>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</si>
  <si>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</si>
  <si>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</si>
  <si>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</si>
  <si>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</si>
  <si>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</si>
  <si>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</si>
  <si>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</si>
  <si>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</si>
  <si>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</si>
  <si>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</si>
  <si>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</si>
  <si>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</si>
  <si>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</si>
  <si>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</si>
  <si>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</si>
  <si>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</si>
  <si>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</si>
  <si>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</si>
  <si>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</si>
  <si>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</si>
  <si>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</si>
  <si>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</si>
  <si>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</si>
  <si>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</si>
  <si>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</si>
  <si>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</si>
  <si>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</si>
  <si>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</si>
  <si>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</si>
  <si>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</si>
  <si>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</si>
  <si>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</si>
  <si>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</si>
  <si>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</si>
  <si>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</si>
  <si>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</si>
  <si>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</si>
  <si>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</si>
  <si>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</si>
  <si>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</si>
  <si>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</si>
  <si>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</si>
  <si>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</si>
  <si>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</si>
  <si>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</si>
  <si>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</si>
  <si>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</si>
  <si>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</si>
  <si>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</si>
  <si>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</si>
  <si>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</si>
  <si>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</si>
  <si>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</si>
  <si>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</si>
  <si>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</si>
  <si>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</si>
  <si>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</si>
  <si>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</si>
  <si>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</si>
  <si>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</si>
  <si>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</si>
  <si>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</si>
  <si>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</si>
  <si>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</si>
  <si>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</si>
  <si>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</si>
  <si>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</si>
  <si>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</si>
  <si>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</si>
  <si>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</si>
  <si>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</si>
  <si>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</si>
  <si>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</si>
  <si>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</si>
  <si>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</si>
  <si>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</si>
  <si>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</si>
  <si>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</si>
  <si>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</si>
  <si>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</si>
  <si>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</si>
  <si>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</si>
  <si>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</si>
  <si>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</si>
  <si>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</si>
  <si>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</si>
  <si>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</si>
  <si>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</si>
  <si>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</si>
  <si>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</si>
  <si>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</si>
  <si>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</si>
  <si>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</si>
  <si>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</si>
  <si>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</si>
  <si>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</si>
  <si>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</si>
  <si>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</si>
  <si>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</si>
  <si>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</si>
  <si>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</si>
  <si>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</si>
  <si>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</si>
  <si>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</si>
  <si>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</si>
  <si>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</si>
  <si>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</si>
  <si>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</si>
  <si>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</si>
  <si>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</si>
  <si>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</si>
  <si>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</si>
  <si>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</si>
  <si>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</si>
  <si>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</si>
  <si>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</si>
  <si>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</si>
  <si>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</si>
  <si>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</si>
  <si>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</si>
  <si>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</si>
  <si>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</si>
  <si>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</si>
  <si>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</si>
  <si>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</si>
  <si>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</si>
  <si>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</si>
  <si>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</si>
  <si>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</si>
  <si>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</si>
  <si>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</si>
  <si>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</si>
  <si>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</si>
  <si>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</si>
  <si>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</si>
  <si>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</si>
  <si>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</si>
  <si>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</si>
  <si>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</si>
  <si>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</si>
  <si>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</si>
  <si>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</si>
  <si>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</si>
  <si>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</si>
  <si>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</si>
  <si>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</si>
  <si>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</si>
  <si>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</si>
  <si>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</si>
  <si>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</si>
  <si>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</si>
  <si>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</si>
  <si>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</si>
  <si>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</si>
  <si>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</si>
  <si>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</si>
  <si>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</si>
  <si>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</si>
  <si>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</si>
  <si>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</si>
  <si>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</si>
  <si>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</si>
  <si>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</si>
  <si>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</si>
  <si>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</si>
  <si>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</si>
  <si>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</si>
  <si>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</si>
  <si>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</si>
  <si>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</si>
  <si>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</si>
  <si>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</si>
  <si>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</si>
  <si>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</si>
  <si>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</si>
  <si>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</si>
  <si>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</si>
  <si>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</si>
  <si>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</si>
  <si>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</si>
  <si>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</si>
  <si>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</si>
  <si>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</si>
  <si>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</si>
  <si>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</si>
  <si>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</si>
  <si>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</si>
  <si>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</si>
  <si>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</si>
  <si>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</si>
  <si>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</si>
  <si>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</si>
  <si>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</si>
  <si>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</si>
  <si>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</si>
  <si>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</si>
  <si>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</si>
  <si>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</si>
  <si>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</si>
  <si>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</si>
  <si>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</si>
  <si>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</si>
  <si>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</si>
  <si>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</si>
  <si>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</si>
  <si>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</si>
  <si>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</si>
  <si>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</si>
  <si>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</si>
  <si>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</si>
  <si>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</si>
  <si>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</si>
  <si>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</si>
  <si>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</si>
  <si>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</si>
  <si>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</si>
  <si>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</si>
  <si>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</si>
  <si>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</si>
  <si>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</si>
  <si>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</si>
  <si>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</si>
  <si>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</si>
  <si>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</si>
  <si>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</si>
  <si>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</si>
  <si>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</si>
  <si>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</si>
  <si>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</si>
  <si>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</si>
  <si>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</si>
  <si>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</si>
  <si>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</si>
  <si>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</si>
  <si>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</si>
  <si>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</si>
  <si>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</si>
  <si>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</si>
  <si>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</si>
  <si>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</si>
  <si>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</si>
  <si>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</si>
  <si>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</si>
  <si>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</si>
  <si>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</si>
  <si>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</si>
  <si>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</si>
  <si>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</si>
  <si>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</si>
  <si>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</si>
  <si>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</si>
  <si>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</si>
  <si>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</si>
  <si>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</si>
  <si>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</si>
  <si>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</si>
  <si>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</si>
  <si>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</si>
  <si>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</si>
  <si>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</si>
  <si>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</si>
  <si>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</si>
  <si>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</si>
  <si>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</si>
  <si>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</si>
  <si>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</si>
  <si>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</si>
  <si>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</si>
  <si>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</si>
  <si>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</si>
  <si>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</si>
  <si>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</si>
  <si>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</si>
  <si>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</si>
  <si>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</si>
  <si>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</si>
  <si>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</si>
  <si>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</si>
  <si>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</si>
  <si>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</si>
  <si>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</si>
  <si>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</si>
  <si>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</si>
  <si>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</si>
  <si>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</si>
  <si>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</si>
  <si>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</si>
  <si>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</si>
  <si>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</si>
  <si>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</si>
  <si>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</si>
  <si>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</si>
  <si>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</si>
  <si>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</si>
  <si>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</si>
  <si>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</si>
  <si>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</si>
  <si>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</si>
  <si>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</si>
  <si>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</si>
  <si>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</si>
  <si>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</si>
  <si>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</si>
  <si>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</si>
  <si>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</si>
  <si>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</si>
  <si>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</si>
  <si>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</si>
  <si>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</si>
  <si>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</si>
  <si>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</si>
  <si>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</si>
  <si>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</si>
  <si>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</si>
  <si>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</si>
  <si>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</si>
  <si>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</si>
  <si>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</si>
  <si>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</si>
  <si>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</si>
  <si>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</si>
  <si>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</si>
  <si>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</si>
  <si>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</si>
  <si>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</si>
  <si>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</si>
  <si>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</si>
  <si>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</si>
  <si>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</si>
  <si>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</si>
  <si>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</si>
  <si>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</si>
  <si>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</si>
  <si>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</si>
  <si>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</si>
  <si>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</si>
  <si>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</si>
  <si>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</si>
  <si>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</si>
  <si>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</si>
  <si>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</si>
  <si>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</si>
  <si>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</si>
  <si>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</si>
  <si>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</si>
  <si>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</si>
  <si>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</si>
  <si>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</si>
  <si>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</si>
  <si>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</si>
  <si>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</si>
  <si>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</si>
  <si>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</si>
  <si>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</si>
  <si>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</si>
  <si>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</si>
  <si>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</si>
  <si>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</si>
  <si>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</si>
  <si>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</si>
  <si>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</si>
  <si>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</si>
  <si>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</si>
  <si>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</si>
  <si>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</si>
  <si>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</si>
  <si>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</si>
  <si>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</si>
  <si>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</si>
  <si>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</si>
  <si>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</si>
  <si>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</si>
  <si>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</si>
  <si>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</si>
  <si>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</si>
  <si>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</si>
  <si>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</si>
  <si>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</si>
  <si>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</si>
  <si>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</si>
  <si>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</si>
  <si>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</si>
  <si>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</si>
  <si>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</si>
  <si>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</si>
  <si>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</si>
  <si>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</si>
  <si>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</si>
  <si>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</si>
  <si>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</si>
  <si>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</si>
  <si>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</si>
  <si>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</si>
  <si>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</si>
  <si>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</si>
  <si>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</si>
  <si>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</si>
  <si>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</si>
  <si>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</si>
  <si>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</si>
  <si>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</si>
  <si>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</si>
  <si>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</si>
  <si>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</si>
  <si>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</si>
  <si>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</si>
  <si>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</si>
  <si>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</si>
  <si>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</si>
  <si>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</si>
  <si>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</si>
  <si>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</si>
  <si>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</si>
  <si>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</si>
  <si>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</si>
  <si>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</si>
  <si>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</si>
  <si>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</si>
  <si>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</si>
  <si>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</si>
  <si>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</si>
  <si>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</si>
  <si>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</si>
  <si>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</si>
  <si>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</si>
  <si>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</si>
  <si>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</si>
  <si>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</si>
  <si>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</si>
  <si>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</si>
  <si>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</si>
  <si>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</si>
  <si>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</si>
  <si>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</si>
  <si>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</si>
  <si>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</si>
  <si>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</si>
  <si>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</si>
  <si>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</si>
  <si>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</si>
  <si>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</si>
  <si>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</si>
  <si>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</si>
  <si>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</si>
  <si>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</si>
  <si>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</si>
  <si>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</si>
  <si>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</si>
  <si>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</si>
  <si>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</si>
  <si>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</si>
  <si>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</si>
  <si>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</si>
  <si>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</si>
  <si>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</si>
  <si>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</si>
  <si>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</si>
  <si>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</si>
  <si>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</si>
  <si>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</si>
  <si>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</si>
  <si>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</si>
  <si>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</si>
  <si>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</si>
  <si>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</si>
  <si>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</si>
  <si>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</si>
  <si>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</si>
  <si>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</si>
  <si>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</si>
  <si>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</si>
  <si>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</si>
  <si>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</si>
  <si>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</si>
  <si>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</si>
  <si>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</si>
  <si>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</si>
  <si>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</si>
  <si>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</si>
  <si>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</si>
  <si>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</si>
  <si>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</si>
  <si>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</si>
  <si>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</si>
  <si>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</si>
  <si>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</si>
  <si>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</si>
  <si>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</si>
  <si>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</si>
  <si>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</si>
  <si>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</si>
  <si>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</si>
  <si>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</si>
  <si>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</si>
  <si>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</si>
  <si>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</si>
  <si>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</si>
  <si>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</si>
  <si>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</si>
  <si>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</si>
  <si>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</si>
  <si>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</si>
  <si>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</si>
  <si>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</si>
  <si>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</si>
  <si>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</si>
  <si>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</si>
  <si>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</si>
  <si>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</si>
  <si>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</si>
  <si>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</si>
  <si>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</si>
  <si>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</si>
  <si>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</si>
  <si>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</si>
  <si>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</si>
  <si>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</si>
  <si>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</si>
  <si>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</si>
  <si>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</si>
  <si>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</si>
  <si>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</si>
  <si>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</si>
  <si>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</si>
  <si>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</si>
  <si>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</si>
  <si>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</si>
  <si>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</si>
  <si>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</si>
  <si>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</si>
  <si>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</si>
  <si>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</si>
  <si>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</si>
  <si>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</si>
  <si>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</si>
  <si>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</si>
  <si>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</si>
  <si>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</si>
  <si>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</si>
  <si>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</si>
  <si>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</si>
  <si>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</si>
  <si>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</si>
  <si>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</si>
  <si>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</si>
  <si>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</si>
  <si>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</si>
  <si>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</si>
  <si>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</si>
  <si>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</si>
  <si>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</si>
  <si>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</si>
  <si>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</si>
  <si>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</si>
  <si>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</si>
  <si>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</si>
  <si>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</si>
  <si>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</si>
  <si>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</si>
  <si>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</si>
  <si>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</si>
  <si>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</si>
  <si>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</si>
  <si>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</si>
  <si>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</si>
  <si>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</si>
  <si>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</si>
  <si>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</si>
  <si>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</si>
  <si>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</si>
  <si>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</si>
  <si>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</si>
  <si>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</si>
  <si>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</si>
  <si>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</si>
  <si>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</si>
  <si>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</si>
  <si>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</si>
  <si>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</si>
  <si>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</si>
  <si>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</si>
  <si>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</si>
  <si>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</si>
  <si>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</si>
  <si>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</si>
  <si>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</si>
  <si>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</si>
  <si>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</si>
  <si>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</si>
  <si>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</si>
  <si>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</si>
  <si>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</si>
  <si>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</si>
  <si>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</si>
  <si>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</si>
  <si>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</si>
  <si>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</si>
  <si>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</si>
  <si>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</si>
  <si>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</si>
  <si>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</si>
  <si>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</si>
  <si>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</si>
  <si>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</si>
  <si>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</si>
  <si>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</si>
  <si>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</si>
  <si>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</si>
  <si>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</si>
  <si>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</si>
  <si>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</si>
  <si>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</si>
  <si>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</si>
  <si>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</si>
  <si>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</si>
  <si>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</si>
  <si>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</si>
  <si>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</si>
  <si>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</si>
  <si>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</si>
  <si>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</si>
  <si>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</si>
  <si>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</si>
  <si>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</si>
  <si>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</si>
  <si>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</si>
  <si>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</si>
  <si>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</si>
  <si>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</si>
  <si>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</si>
  <si>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</si>
  <si>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</si>
  <si>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</si>
  <si>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</si>
  <si>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</si>
  <si>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</si>
  <si>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</si>
  <si>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</si>
  <si>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</si>
  <si>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</si>
  <si>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</si>
  <si>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</si>
  <si>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</si>
  <si>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</si>
  <si>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</si>
  <si>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</si>
  <si>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</si>
  <si>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</si>
  <si>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</si>
  <si>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</si>
  <si>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</si>
  <si>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</si>
  <si>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</si>
  <si>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</si>
  <si>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</si>
  <si>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</si>
  <si>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</si>
  <si>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</si>
  <si>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</si>
  <si>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</si>
  <si>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</si>
  <si>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</si>
  <si>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</si>
  <si>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</si>
  <si>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</si>
  <si>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</si>
  <si>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</si>
  <si>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</si>
  <si>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</si>
  <si>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</si>
  <si>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</si>
  <si>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</si>
  <si>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</si>
  <si>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</si>
  <si>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</si>
  <si>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</si>
  <si>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</si>
  <si>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</si>
  <si>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</si>
  <si>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</si>
  <si>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</si>
  <si>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</si>
  <si>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</si>
  <si>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</si>
  <si>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</si>
  <si>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</si>
  <si>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</si>
  <si>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</si>
  <si>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</si>
  <si>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</si>
  <si>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</si>
  <si>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</si>
  <si>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</si>
  <si>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</si>
  <si>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</si>
  <si>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</si>
  <si>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</si>
  <si>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</si>
  <si>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</si>
  <si>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</si>
  <si>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</si>
  <si>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</si>
  <si>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</si>
  <si>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</si>
  <si>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</si>
  <si>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</si>
  <si>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</si>
  <si>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</si>
  <si>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</si>
  <si>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</si>
  <si>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</si>
  <si>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</si>
  <si>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</si>
  <si>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</si>
  <si>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</si>
  <si>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</si>
  <si>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</si>
  <si>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</si>
  <si>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</si>
  <si>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</si>
  <si>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</si>
  <si>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</si>
  <si>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</si>
  <si>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</si>
  <si>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</si>
  <si>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</si>
  <si>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</si>
  <si>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</si>
  <si>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</si>
  <si>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</si>
  <si>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</si>
  <si>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</si>
  <si>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</si>
  <si>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</si>
  <si>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</si>
  <si>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</si>
  <si>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</si>
  <si>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</si>
  <si>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</si>
  <si>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</si>
  <si>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</si>
  <si>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</si>
  <si>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</si>
  <si>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</si>
  <si>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</si>
  <si>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</si>
  <si>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</si>
  <si>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</si>
  <si>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</si>
  <si>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</si>
  <si>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</si>
  <si>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</si>
  <si>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</si>
  <si>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</si>
  <si>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</si>
  <si>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</si>
  <si>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</si>
  <si>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</si>
  <si>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</si>
  <si>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</si>
  <si>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</si>
  <si>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</si>
  <si>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</si>
  <si>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</si>
  <si>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</si>
  <si>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</si>
  <si>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</si>
  <si>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</si>
  <si>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</si>
  <si>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</si>
  <si>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</si>
  <si>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</si>
  <si>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</si>
  <si>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</si>
  <si>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</si>
  <si>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</si>
  <si>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</si>
  <si>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</si>
  <si>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</si>
  <si>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</si>
  <si>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</si>
  <si>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</si>
  <si>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</si>
  <si>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</si>
  <si>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</si>
  <si>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</si>
  <si>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</si>
  <si>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</si>
  <si>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</si>
  <si>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</si>
  <si>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</si>
  <si>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</si>
  <si>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</si>
  <si>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</si>
  <si>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</si>
  <si>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</si>
  <si>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</si>
  <si>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</si>
  <si>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</si>
  <si>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</si>
  <si>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</si>
  <si>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</si>
  <si>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</si>
  <si>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</si>
  <si>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</si>
  <si>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</si>
  <si>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</si>
  <si>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</si>
  <si>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</si>
  <si>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</si>
  <si>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</si>
  <si>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</si>
  <si>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</si>
  <si>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</si>
  <si>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</si>
  <si>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</si>
  <si>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</si>
  <si>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</si>
  <si>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</si>
  <si>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</si>
  <si>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</si>
  <si>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</si>
  <si>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</si>
  <si>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</si>
  <si>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</si>
  <si>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</si>
  <si>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</si>
  <si>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</si>
  <si>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</si>
  <si>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</si>
  <si>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</si>
  <si>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</si>
  <si>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</si>
  <si>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</si>
  <si>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</si>
  <si>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</si>
  <si>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</si>
  <si>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</si>
  <si>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</si>
  <si>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</si>
  <si>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</si>
  <si>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</si>
  <si>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</si>
  <si>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</si>
  <si>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</si>
  <si>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</si>
  <si>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</si>
  <si>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</si>
  <si>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</si>
  <si>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</si>
  <si>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</si>
  <si>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</si>
  <si>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</si>
  <si>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</si>
  <si>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</si>
  <si>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</si>
  <si>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</si>
  <si>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</si>
  <si>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</si>
  <si>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</si>
  <si>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</si>
  <si>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</si>
  <si>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</si>
  <si>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</si>
  <si>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</si>
  <si>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</si>
  <si>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</si>
  <si>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</si>
  <si>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</si>
  <si>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</si>
  <si>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</si>
  <si>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</si>
  <si>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</si>
  <si>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</si>
  <si>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</si>
  <si>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</si>
  <si>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</si>
  <si>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</si>
  <si>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</si>
  <si>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</si>
  <si>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</si>
  <si>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</si>
  <si>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</si>
  <si>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</si>
  <si>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</si>
  <si>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</si>
  <si>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</si>
  <si>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</si>
  <si>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</si>
  <si>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</si>
  <si>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</si>
  <si>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</si>
  <si>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</si>
  <si>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</si>
  <si>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</si>
  <si>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</si>
  <si>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</si>
  <si>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</si>
  <si>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</si>
  <si>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</si>
  <si>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</si>
  <si>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</si>
  <si>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</si>
  <si>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</si>
  <si>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</si>
  <si>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</si>
  <si>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</si>
  <si>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</si>
  <si>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</si>
  <si>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</si>
  <si>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</si>
  <si>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</si>
  <si>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</si>
  <si>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</si>
  <si>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</si>
  <si>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</si>
  <si>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</si>
  <si>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</si>
  <si>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</si>
  <si>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</si>
  <si>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</si>
  <si>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</si>
  <si>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</si>
  <si>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</si>
  <si>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</si>
  <si>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</si>
  <si>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</si>
  <si>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</si>
  <si>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</si>
  <si>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</si>
  <si>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</si>
  <si>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</si>
  <si>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</si>
  <si>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</si>
  <si>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</si>
  <si>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</si>
  <si>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</si>
  <si>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</si>
  <si>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</si>
  <si>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</si>
  <si>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</si>
  <si>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</si>
  <si>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</si>
  <si>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</si>
  <si>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</si>
  <si>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</si>
  <si>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</si>
  <si>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</si>
  <si>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</si>
  <si>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</si>
  <si>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</si>
  <si>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</si>
  <si>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</si>
  <si>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</si>
  <si>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</si>
  <si>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</si>
  <si>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</si>
  <si>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</si>
  <si>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</si>
  <si>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</si>
  <si>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</si>
  <si>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</si>
  <si>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</si>
  <si>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</si>
  <si>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</si>
  <si>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</si>
  <si>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</si>
  <si>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</si>
  <si>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</si>
  <si>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</si>
  <si>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</si>
  <si>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</si>
  <si>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</si>
  <si>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</si>
  <si>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</si>
  <si>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</si>
  <si>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</si>
  <si>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</si>
  <si>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</si>
  <si>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</si>
  <si>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</si>
  <si>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</si>
  <si>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</si>
  <si>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</si>
  <si>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</si>
  <si>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</si>
  <si>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</si>
  <si>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</si>
  <si>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</si>
  <si>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</si>
  <si>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</si>
  <si>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</si>
  <si>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</si>
  <si>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</si>
  <si>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</si>
  <si>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</si>
  <si>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</si>
  <si>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</si>
  <si>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</si>
  <si>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</si>
  <si>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</si>
  <si>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</si>
  <si>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</si>
  <si>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</si>
  <si>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</si>
  <si>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</si>
  <si>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</si>
  <si>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</si>
  <si>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</si>
  <si>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</si>
  <si>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</si>
  <si>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</si>
  <si>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</si>
  <si>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</si>
  <si>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</si>
  <si>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</si>
  <si>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</si>
  <si>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</si>
  <si>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</si>
  <si>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</si>
  <si>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</si>
  <si>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</si>
  <si>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</si>
  <si>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</si>
  <si>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</si>
  <si>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</si>
  <si>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</si>
  <si>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</si>
  <si>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</si>
  <si>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</si>
  <si>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</si>
  <si>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</si>
  <si>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</si>
  <si>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</si>
  <si>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</si>
  <si>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</si>
  <si>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</si>
  <si>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</si>
  <si>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</si>
  <si>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</si>
  <si>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</si>
  <si>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</si>
  <si>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</si>
  <si>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</si>
  <si>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</si>
  <si>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</si>
  <si>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</si>
  <si>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</si>
  <si>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</si>
  <si>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</si>
  <si>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</si>
  <si>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</si>
  <si>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</si>
  <si>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</si>
  <si>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</si>
  <si>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</si>
  <si>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</si>
  <si>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</si>
  <si>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</si>
  <si>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</si>
  <si>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</si>
  <si>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</si>
  <si>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</si>
  <si>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</si>
  <si>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</si>
  <si>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</si>
  <si>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</si>
  <si>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</si>
  <si>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</si>
  <si>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</si>
  <si>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</si>
  <si>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</si>
  <si>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</si>
  <si>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</si>
  <si>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</si>
  <si>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</si>
  <si>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</si>
  <si>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</si>
  <si>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</si>
  <si>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</si>
  <si>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</si>
  <si>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</si>
  <si>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</si>
  <si>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</si>
  <si>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</si>
  <si>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</si>
  <si>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</si>
  <si>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</si>
  <si>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</si>
  <si>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</si>
  <si>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</si>
  <si>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</si>
  <si>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</si>
  <si>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</si>
  <si>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</si>
  <si>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</si>
  <si>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</si>
  <si>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</si>
  <si>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</si>
  <si>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</si>
  <si>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</si>
  <si>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</si>
  <si>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</si>
  <si>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</si>
  <si>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</si>
  <si>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</si>
  <si>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</si>
  <si>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</si>
  <si>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</si>
  <si>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</si>
  <si>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</si>
  <si>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</si>
  <si>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</si>
  <si>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</si>
  <si>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</si>
  <si>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</si>
  <si>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</si>
  <si>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</si>
  <si>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</si>
  <si>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</si>
  <si>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</si>
  <si>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</si>
  <si>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</si>
  <si>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</si>
  <si>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</si>
  <si>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</si>
  <si>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</si>
  <si>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</si>
  <si>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</si>
  <si>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</si>
  <si>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</si>
  <si>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</si>
  <si>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</si>
  <si>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</si>
  <si>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</si>
  <si>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</si>
  <si>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</si>
  <si>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</si>
  <si>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</si>
  <si>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</si>
  <si>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</si>
  <si>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</si>
  <si>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</si>
  <si>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</si>
  <si>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</si>
  <si>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</si>
  <si>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</si>
  <si>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</si>
  <si>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</si>
  <si>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</si>
  <si>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</si>
  <si>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</si>
  <si>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</si>
  <si>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</si>
  <si>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</si>
  <si>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</si>
  <si>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</si>
  <si>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</si>
  <si>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</si>
  <si>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</si>
  <si>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</si>
  <si>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</si>
  <si>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</si>
  <si>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</si>
  <si>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</si>
  <si>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</si>
  <si>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</si>
  <si>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</si>
  <si>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</si>
  <si>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</si>
  <si>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</si>
  <si>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</si>
  <si>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</si>
  <si>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</si>
  <si>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</si>
  <si>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</si>
  <si>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</si>
  <si>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</si>
  <si>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</si>
  <si>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</si>
  <si>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</si>
  <si>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</si>
  <si>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</si>
  <si>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</si>
  <si>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</si>
  <si>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</si>
  <si>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</si>
  <si>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</si>
  <si>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</si>
  <si>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</si>
  <si>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</si>
  <si>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</si>
  <si>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</si>
  <si>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</si>
  <si>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</si>
  <si>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</si>
  <si>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</si>
  <si>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</si>
  <si>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</si>
  <si>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</si>
  <si>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</si>
  <si>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</si>
  <si>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</si>
  <si>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</si>
  <si>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</si>
  <si>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</si>
  <si>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</si>
  <si>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</si>
  <si>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</si>
  <si>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</si>
  <si>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</si>
  <si>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</si>
  <si>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</si>
  <si>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</si>
  <si>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</si>
  <si>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</si>
  <si>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</si>
  <si>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</si>
  <si>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</si>
  <si>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</si>
  <si>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</si>
  <si>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</si>
  <si>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</si>
  <si>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</si>
  <si>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</si>
  <si>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</si>
  <si>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</si>
  <si>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</si>
  <si>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</si>
  <si>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</si>
  <si>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</si>
  <si>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</si>
  <si>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</si>
  <si>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</si>
  <si>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</si>
  <si>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</si>
  <si>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</si>
  <si>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</si>
  <si>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</si>
  <si>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</si>
  <si>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</si>
  <si>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</si>
  <si>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</si>
  <si>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</si>
  <si>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</si>
  <si>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</si>
  <si>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</si>
  <si>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</si>
  <si>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</si>
  <si>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</si>
  <si>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</si>
  <si>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</si>
  <si>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</si>
  <si>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</si>
  <si>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</si>
  <si>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</si>
  <si>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</si>
  <si>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</si>
  <si>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</si>
  <si>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</si>
  <si>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</si>
  <si>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</si>
  <si>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</si>
  <si>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</si>
  <si>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</si>
  <si>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</si>
  <si>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</si>
  <si>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</si>
  <si>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</si>
  <si>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</si>
  <si>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</si>
  <si>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</si>
  <si>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</si>
  <si>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</si>
  <si>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</si>
  <si>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</si>
  <si>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</si>
  <si>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</si>
  <si>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</si>
  <si>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</si>
  <si>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</si>
  <si>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</si>
  <si>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</si>
  <si>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</si>
  <si>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</si>
  <si>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</si>
  <si>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</si>
  <si>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</si>
  <si>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</si>
  <si>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</si>
  <si>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</si>
  <si>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</si>
  <si>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</si>
  <si>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</si>
  <si>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</si>
  <si>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</si>
  <si>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</si>
  <si>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</si>
  <si>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</si>
  <si>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</si>
  <si>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</si>
  <si>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</si>
  <si>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</si>
  <si>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</si>
  <si>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</si>
  <si>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</si>
  <si>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</si>
  <si>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</si>
  <si>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</si>
  <si>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</si>
  <si>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</si>
  <si>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</si>
  <si>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</si>
  <si>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</si>
  <si>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</si>
  <si>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</si>
  <si>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</si>
  <si>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</si>
  <si>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</si>
  <si>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</si>
  <si>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</si>
  <si>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</si>
  <si>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</si>
  <si>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</si>
  <si>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</si>
  <si>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</si>
  <si>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</si>
  <si>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</si>
  <si>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</si>
  <si>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</si>
  <si>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</si>
  <si>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</si>
  <si>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</si>
  <si>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</si>
  <si>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</si>
  <si>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</si>
  <si>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</si>
  <si>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</si>
  <si>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</si>
  <si>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</si>
  <si>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</si>
  <si>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</si>
  <si>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</si>
  <si>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</si>
  <si>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</si>
  <si>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</si>
  <si>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</si>
  <si>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</si>
  <si>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</si>
  <si>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</si>
  <si>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</si>
  <si>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</si>
  <si>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</si>
  <si>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</si>
  <si>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</si>
  <si>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</si>
  <si>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</si>
  <si>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</si>
  <si>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</si>
  <si>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</si>
  <si>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</si>
  <si>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</si>
  <si>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</si>
  <si>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</si>
  <si>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</si>
  <si>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</si>
  <si>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</si>
  <si>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</si>
  <si>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</si>
  <si>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</si>
  <si>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</si>
  <si>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</si>
  <si>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</si>
  <si>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</si>
  <si>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</si>
  <si>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</si>
  <si>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</si>
  <si>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</si>
  <si>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</si>
  <si>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</si>
  <si>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</si>
  <si>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</si>
  <si>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</si>
  <si>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</si>
  <si>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</si>
  <si>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</si>
  <si>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</si>
  <si>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</si>
  <si>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</si>
  <si>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</si>
  <si>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</si>
  <si>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</si>
  <si>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</si>
  <si>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</si>
  <si>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</si>
  <si>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</si>
  <si>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</si>
  <si>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</si>
  <si>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</si>
  <si>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</si>
  <si>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</si>
  <si>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</si>
  <si>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</si>
  <si>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</si>
  <si>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</si>
  <si>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</si>
  <si>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</si>
  <si>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</si>
  <si>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</si>
  <si>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</si>
  <si>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</si>
  <si>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</si>
  <si>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</si>
  <si>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</si>
  <si>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</si>
  <si>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</si>
  <si>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</si>
  <si>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</si>
  <si>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</si>
  <si>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</si>
  <si>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</si>
  <si>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</si>
  <si>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</si>
  <si>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</si>
  <si>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</si>
  <si>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</si>
  <si>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</si>
  <si>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</si>
  <si>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</si>
  <si>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</si>
  <si>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</si>
  <si>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</si>
  <si>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</si>
  <si>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</si>
  <si>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</si>
  <si>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</si>
  <si>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</si>
  <si>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</si>
  <si>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</si>
  <si>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</si>
  <si>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</si>
  <si>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</si>
  <si>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</si>
  <si>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</si>
  <si>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</si>
  <si>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</si>
  <si>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</si>
  <si>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</si>
  <si>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</si>
  <si>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</si>
  <si>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</si>
  <si>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</si>
  <si>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</si>
  <si>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</si>
  <si>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</si>
  <si>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</si>
  <si>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</si>
  <si>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</si>
  <si>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</si>
  <si>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</si>
  <si>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</si>
  <si>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</si>
  <si>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</si>
  <si>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</si>
  <si>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</si>
  <si>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</si>
  <si>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</si>
  <si>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</si>
  <si>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</si>
  <si>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</si>
  <si>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</si>
  <si>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</si>
  <si>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</si>
  <si>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</si>
  <si>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</si>
  <si>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</si>
  <si>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</si>
  <si>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</si>
  <si>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</si>
  <si>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</si>
  <si>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</si>
  <si>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</si>
  <si>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</si>
  <si>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</si>
  <si>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</si>
  <si>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</si>
  <si>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</si>
  <si>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</si>
  <si>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</si>
  <si>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</si>
  <si>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</si>
  <si>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</si>
  <si>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</si>
  <si>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</si>
  <si>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</si>
  <si>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</si>
  <si>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</si>
  <si>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</si>
  <si>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</si>
  <si>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</si>
  <si>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</si>
  <si>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</si>
  <si>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</si>
  <si>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</si>
  <si>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</si>
  <si>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</si>
  <si>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</si>
  <si>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</si>
  <si>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</si>
  <si>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</si>
  <si>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</si>
  <si>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</si>
  <si>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</si>
  <si>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</si>
  <si>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</si>
  <si>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</si>
  <si>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</si>
  <si>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</si>
  <si>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</si>
  <si>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</si>
  <si>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</si>
  <si>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</si>
  <si>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</si>
  <si>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</si>
  <si>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</si>
  <si>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</si>
  <si>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</si>
  <si>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</si>
  <si>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</si>
  <si>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</si>
  <si>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</si>
  <si>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</si>
  <si>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</si>
  <si>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</si>
  <si>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</si>
  <si>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</si>
  <si>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</si>
  <si>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</si>
  <si>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</si>
  <si>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</si>
  <si>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</si>
  <si>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</si>
  <si>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</si>
  <si>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</si>
  <si>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</si>
  <si>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</si>
  <si>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</si>
  <si>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</si>
  <si>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</si>
  <si>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</si>
  <si>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</si>
  <si>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</si>
  <si>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</si>
  <si>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</si>
  <si>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</si>
  <si>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</si>
  <si>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</si>
  <si>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</si>
  <si>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</si>
  <si>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</si>
  <si>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</si>
  <si>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</si>
  <si>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</si>
  <si>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</si>
  <si>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</si>
  <si>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</si>
  <si>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</si>
  <si>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</si>
  <si>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</si>
  <si>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</si>
  <si>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</si>
  <si>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</si>
  <si>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</si>
  <si>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</si>
  <si>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</si>
  <si>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</si>
  <si>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</si>
  <si>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</si>
  <si>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</si>
  <si>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</si>
  <si>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</si>
  <si>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</si>
  <si>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</si>
  <si>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</si>
  <si>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</si>
  <si>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</si>
  <si>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</si>
  <si>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</si>
  <si>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</si>
  <si>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</si>
  <si>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</si>
  <si>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</si>
  <si>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</si>
  <si>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</si>
  <si>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</si>
  <si>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</si>
  <si>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</si>
  <si>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</si>
  <si>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</si>
  <si>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</si>
  <si>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</si>
  <si>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</si>
  <si>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</si>
  <si>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</si>
  <si>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</si>
  <si>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</si>
  <si>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</si>
  <si>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</si>
  <si>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</si>
  <si>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</si>
  <si>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</si>
  <si>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</si>
  <si>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</si>
  <si>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</si>
  <si>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</si>
  <si>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</si>
  <si>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</si>
  <si>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</si>
  <si>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</si>
  <si>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</si>
  <si>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</si>
  <si>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</si>
  <si>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</si>
  <si>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</si>
  <si>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</si>
  <si>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</si>
  <si>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</si>
  <si>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</si>
  <si>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</si>
  <si>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</si>
  <si>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</si>
  <si>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</si>
  <si>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</si>
  <si>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</si>
  <si>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</si>
  <si>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</si>
  <si>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</si>
  <si>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</si>
  <si>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</si>
  <si>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</si>
  <si>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</si>
  <si>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</si>
  <si>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</si>
  <si>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</si>
  <si>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</si>
  <si>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</si>
  <si>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</si>
  <si>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</si>
  <si>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</si>
  <si>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</si>
  <si>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</si>
  <si>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</si>
  <si>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</si>
  <si>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</si>
  <si>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</si>
  <si>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</si>
  <si>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</si>
  <si>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</si>
  <si>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</si>
  <si>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</si>
  <si>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</si>
  <si>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</si>
  <si>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</si>
  <si>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</si>
  <si>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</si>
  <si>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</si>
  <si>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</si>
  <si>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</si>
  <si>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</si>
  <si>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</si>
  <si>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</si>
  <si>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</si>
  <si>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</si>
  <si>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</si>
  <si>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</si>
  <si>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</si>
  <si>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</si>
  <si>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</si>
  <si>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</si>
  <si>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</si>
  <si>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</si>
  <si>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</si>
  <si>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</si>
  <si>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</si>
  <si>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</si>
  <si>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</si>
  <si>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</si>
  <si>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</si>
  <si>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</si>
  <si>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</si>
  <si>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</si>
  <si>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</si>
  <si>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</si>
  <si>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</si>
  <si>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</si>
  <si>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</si>
  <si>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</si>
  <si>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</si>
  <si>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</si>
  <si>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</si>
  <si>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</si>
  <si>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</si>
  <si>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</si>
  <si>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</si>
  <si>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</si>
  <si>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</si>
  <si>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</si>
  <si>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</si>
  <si>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</si>
  <si>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</si>
  <si>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</si>
  <si>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</si>
  <si>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</si>
  <si>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</si>
  <si>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</si>
  <si>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</si>
  <si>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</si>
  <si>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</si>
  <si>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</si>
  <si>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</si>
  <si>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</si>
  <si>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</si>
  <si>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</si>
  <si>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</si>
  <si>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</si>
  <si>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</si>
  <si>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</si>
  <si>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</si>
  <si>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</si>
  <si>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</si>
  <si>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</si>
  <si>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</si>
  <si>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</si>
  <si>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</si>
  <si>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</si>
  <si>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</si>
  <si>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</si>
  <si>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</si>
  <si>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</si>
  <si>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</si>
  <si>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</si>
  <si>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</si>
  <si>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</si>
  <si>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</si>
  <si>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</si>
  <si>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</si>
  <si>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</si>
  <si>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</si>
  <si>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</si>
  <si>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</si>
  <si>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</si>
  <si>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</si>
  <si>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</si>
  <si>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</si>
  <si>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</si>
  <si>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</si>
  <si>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</si>
  <si>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</si>
  <si>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</si>
  <si>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</si>
  <si>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</si>
  <si>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</si>
  <si>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</si>
  <si>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</si>
  <si>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</si>
  <si>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</si>
  <si>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</si>
  <si>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</si>
  <si>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</si>
  <si>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</si>
  <si>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</si>
  <si>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</si>
  <si>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</si>
  <si>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</si>
  <si>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</si>
  <si>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</si>
  <si>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</si>
  <si>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</si>
  <si>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</si>
  <si>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</si>
  <si>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</si>
  <si>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</si>
  <si>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</si>
  <si>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</si>
  <si>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</si>
  <si>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</si>
  <si>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</si>
  <si>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</si>
  <si>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</si>
  <si>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</si>
  <si>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</si>
  <si>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</si>
  <si>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</si>
  <si>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</si>
  <si>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</si>
  <si>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</si>
  <si>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</si>
  <si>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</si>
  <si>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</si>
  <si>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</si>
  <si>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</si>
  <si>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</si>
  <si>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</si>
  <si>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</si>
  <si>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</si>
  <si>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</si>
  <si>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</si>
  <si>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</si>
  <si>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</si>
  <si>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</si>
  <si>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</si>
  <si>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</si>
  <si>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</si>
  <si>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</si>
  <si>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</si>
  <si>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</si>
  <si>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</si>
  <si>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</si>
  <si>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</si>
  <si>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</si>
  <si>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</si>
  <si>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</si>
  <si>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</si>
  <si>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</si>
  <si>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</si>
  <si>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</si>
  <si>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</si>
  <si>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</si>
  <si>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</si>
  <si>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</si>
  <si>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</si>
  <si>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</si>
  <si>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</si>
  <si>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</si>
  <si>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</si>
  <si>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</si>
  <si>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</si>
  <si>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</si>
  <si>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</si>
  <si>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</si>
  <si>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</si>
  <si>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</si>
  <si>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</si>
  <si>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</si>
  <si>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</si>
  <si>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</si>
  <si>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</si>
  <si>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</si>
  <si>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</si>
  <si>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</si>
  <si>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</si>
  <si>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</si>
  <si>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</si>
  <si>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</si>
  <si>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</si>
  <si>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</si>
  <si>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</si>
  <si>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</si>
  <si>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</si>
  <si>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</si>
  <si>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</si>
  <si>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</si>
  <si>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</si>
  <si>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</si>
  <si>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</si>
  <si>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</si>
  <si>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</si>
  <si>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</si>
  <si>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</si>
  <si>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</si>
  <si>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</si>
  <si>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</si>
  <si>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</si>
  <si>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</si>
  <si>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</si>
  <si>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</si>
  <si>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</si>
  <si>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</si>
  <si>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</si>
  <si>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</si>
  <si>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</si>
  <si>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</si>
  <si>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</si>
  <si>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</si>
  <si>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</si>
  <si>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</si>
  <si>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</si>
  <si>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</si>
  <si>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</si>
  <si>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</si>
  <si>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</si>
  <si>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</si>
  <si>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</si>
  <si>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</si>
  <si>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</si>
  <si>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</si>
  <si>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</si>
  <si>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</si>
  <si>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</si>
  <si>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</si>
  <si>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</si>
  <si>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</si>
  <si>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</si>
  <si>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</si>
  <si>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</si>
  <si>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</si>
  <si>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</si>
  <si>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</si>
  <si>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</si>
  <si>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</si>
  <si>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</si>
  <si>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</si>
  <si>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</si>
  <si>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</si>
  <si>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</si>
  <si>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</si>
  <si>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</si>
  <si>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</si>
  <si>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</si>
  <si>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</si>
  <si>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</si>
  <si>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</si>
  <si>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</si>
  <si>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</si>
  <si>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</si>
  <si>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</si>
  <si>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</si>
  <si>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</si>
  <si>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</si>
  <si>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</si>
  <si>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</si>
  <si>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</si>
  <si>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</si>
  <si>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</si>
  <si>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</si>
  <si>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</si>
  <si>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</si>
  <si>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</si>
  <si>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</si>
  <si>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</si>
  <si>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</si>
  <si>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</si>
  <si>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</si>
  <si>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</si>
  <si>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</si>
  <si>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</si>
  <si>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</si>
  <si>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</si>
  <si>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</si>
  <si>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</si>
  <si>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</si>
  <si>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</si>
  <si>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</si>
  <si>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</si>
  <si>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</si>
  <si>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</si>
  <si>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</si>
  <si>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</si>
  <si>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</si>
  <si>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</si>
  <si>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</si>
  <si>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</si>
  <si>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</si>
  <si>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</si>
  <si>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</si>
  <si>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</si>
  <si>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</si>
  <si>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</si>
  <si>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</si>
  <si>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</si>
  <si>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</si>
  <si>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</si>
  <si>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</si>
  <si>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</si>
  <si>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</si>
  <si>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</si>
  <si>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</si>
  <si>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</si>
  <si>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</si>
  <si>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</si>
  <si>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</si>
  <si>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</si>
  <si>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</si>
  <si>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</si>
  <si>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</si>
  <si>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</si>
  <si>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</si>
  <si>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</si>
  <si>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</si>
  <si>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</si>
  <si>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</si>
  <si>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</si>
  <si>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</si>
  <si>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</si>
  <si>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</si>
  <si>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</si>
  <si>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</si>
  <si>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</si>
  <si>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</si>
  <si>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</si>
  <si>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</si>
  <si>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</si>
  <si>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</si>
  <si>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</si>
  <si>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</si>
  <si>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</si>
  <si>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</si>
  <si>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</si>
  <si>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</si>
  <si>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</si>
  <si>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</si>
  <si>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</si>
  <si>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</si>
  <si>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</si>
  <si>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</si>
  <si>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</si>
  <si>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</si>
  <si>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</si>
  <si>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</si>
  <si>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</si>
  <si>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</si>
  <si>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</si>
  <si>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</si>
  <si>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</si>
  <si>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</si>
  <si>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</si>
  <si>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</si>
  <si>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</si>
  <si>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</si>
  <si>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</si>
  <si>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</si>
  <si>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</si>
  <si>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</si>
  <si>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</si>
  <si>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</si>
  <si>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</si>
  <si>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</si>
  <si>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</si>
  <si>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</si>
  <si>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</si>
  <si>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</si>
  <si>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</si>
  <si>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</si>
  <si>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</si>
  <si>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</si>
  <si>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</si>
  <si>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</si>
  <si>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</si>
  <si>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</si>
  <si>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</si>
  <si>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</si>
  <si>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</si>
  <si>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</si>
  <si>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</si>
  <si>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</si>
  <si>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</si>
  <si>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</si>
  <si>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</si>
  <si>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</si>
  <si>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</si>
  <si>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</si>
  <si>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</si>
  <si>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</si>
  <si>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</si>
  <si>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</si>
  <si>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</si>
  <si>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</si>
  <si>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</si>
  <si>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</si>
  <si>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</si>
  <si>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</si>
  <si>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</si>
  <si>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</si>
  <si>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</si>
  <si>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</si>
  <si>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</si>
  <si>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</si>
  <si>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</si>
  <si>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</si>
  <si>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</si>
  <si>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</si>
  <si>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</si>
  <si>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</si>
  <si>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</si>
  <si>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</si>
  <si>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</si>
  <si>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</si>
  <si>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</si>
  <si>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</si>
  <si>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</si>
  <si>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</si>
  <si>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</si>
  <si>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</si>
  <si>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</si>
  <si>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</si>
  <si>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</si>
  <si>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</si>
  <si>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</si>
  <si>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</si>
  <si>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</si>
  <si>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</si>
  <si>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</si>
  <si>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</si>
  <si>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</si>
  <si>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</si>
  <si>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</si>
  <si>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</si>
  <si>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</si>
  <si>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</si>
  <si>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</si>
  <si>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</si>
  <si>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</si>
  <si>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</si>
  <si>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</si>
  <si>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</si>
  <si>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</si>
  <si>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</si>
  <si>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</si>
  <si>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</si>
  <si>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</si>
  <si>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</si>
  <si>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</si>
  <si>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</si>
  <si>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</si>
  <si>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</si>
  <si>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</si>
  <si>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</si>
  <si>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</si>
  <si>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</si>
  <si>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</si>
  <si>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</si>
  <si>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</si>
  <si>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</si>
  <si>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</si>
  <si>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</si>
  <si>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</si>
  <si>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</si>
  <si>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</si>
  <si>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</si>
  <si>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</si>
  <si>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</si>
  <si>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</si>
  <si>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</si>
  <si>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</si>
  <si>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</si>
  <si>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</si>
  <si>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</si>
  <si>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</si>
  <si>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</si>
  <si>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</si>
  <si>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</si>
  <si>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</si>
  <si>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</si>
  <si>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</si>
  <si>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</si>
  <si>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</si>
  <si>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</si>
  <si>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</si>
  <si>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</si>
  <si>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</si>
  <si>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</si>
  <si>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</si>
  <si>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</si>
  <si>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</si>
  <si>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</si>
  <si>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</si>
  <si>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</si>
  <si>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</si>
  <si>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</si>
  <si>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</si>
  <si>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</si>
  <si>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</si>
  <si>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</si>
  <si>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</si>
  <si>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</si>
  <si>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</si>
  <si>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</si>
  <si>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</si>
  <si>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</si>
  <si>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</si>
  <si>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</si>
  <si>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</si>
  <si>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</si>
  <si>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</si>
  <si>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</si>
  <si>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</si>
  <si>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</si>
  <si>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</si>
  <si>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</si>
  <si>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</si>
  <si>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</si>
  <si>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</si>
  <si>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</si>
  <si>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</si>
  <si>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</si>
  <si>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</si>
  <si>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</si>
  <si>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</si>
  <si>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</si>
  <si>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</si>
  <si>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</si>
  <si>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</si>
  <si>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</si>
  <si>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</si>
  <si>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</si>
  <si>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</si>
  <si>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</si>
  <si>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</si>
  <si>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</si>
  <si>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</si>
  <si>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</si>
  <si>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</si>
  <si>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</si>
  <si>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</si>
  <si>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</si>
  <si>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</si>
  <si>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</si>
  <si>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</si>
  <si>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</si>
  <si>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</si>
  <si>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</si>
  <si>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</si>
  <si>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</si>
  <si>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</si>
  <si>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</si>
  <si>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</si>
  <si>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</si>
  <si>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</si>
  <si>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</si>
  <si>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</si>
  <si>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</si>
  <si>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</si>
  <si>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</si>
  <si>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</si>
  <si>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</si>
  <si>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</si>
  <si>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</si>
  <si>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</si>
  <si>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</si>
  <si>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</si>
  <si>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</si>
  <si>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</si>
  <si>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</si>
  <si>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</si>
  <si>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</si>
  <si>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</si>
  <si>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</si>
  <si>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</si>
  <si>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</si>
  <si>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</si>
  <si>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</si>
  <si>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</si>
  <si>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</si>
  <si>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</si>
  <si>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</si>
  <si>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</si>
  <si>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</si>
  <si>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</si>
  <si>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</si>
  <si>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</si>
  <si>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</si>
  <si>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</si>
  <si>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</si>
  <si>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</si>
  <si>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</si>
  <si>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</si>
  <si>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</si>
  <si>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</si>
  <si>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</si>
  <si>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</si>
  <si>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</si>
  <si>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</si>
  <si>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</si>
  <si>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</si>
  <si>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</si>
  <si>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</si>
  <si>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</si>
  <si>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</si>
  <si>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</si>
  <si>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</si>
  <si>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</si>
  <si>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</si>
  <si>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</si>
  <si>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</si>
  <si>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</si>
  <si>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</si>
  <si>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</si>
  <si>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</si>
  <si>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</si>
  <si>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</si>
  <si>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</si>
  <si>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</si>
  <si>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</si>
  <si>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</si>
  <si>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</si>
  <si>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</si>
  <si>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</si>
  <si>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</si>
  <si>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</si>
  <si>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</si>
  <si>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</si>
  <si>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</si>
  <si>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</si>
  <si>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</si>
  <si>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</si>
  <si>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</si>
  <si>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</si>
  <si>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</si>
  <si>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</si>
  <si>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</si>
  <si>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</si>
  <si>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</si>
  <si>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</si>
  <si>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</si>
  <si>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</si>
  <si>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</si>
  <si>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</si>
  <si>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</si>
  <si>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</si>
  <si>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</si>
  <si>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</si>
  <si>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</si>
  <si>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</si>
  <si>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</si>
  <si>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</si>
  <si>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</si>
  <si>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</si>
  <si>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</si>
  <si>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</si>
  <si>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</si>
  <si>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</si>
  <si>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</si>
  <si>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</si>
  <si>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</si>
  <si>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</si>
  <si>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</si>
  <si>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</si>
  <si>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</si>
  <si>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</si>
  <si>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</si>
  <si>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</si>
  <si>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</si>
  <si>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</si>
  <si>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</si>
  <si>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</si>
  <si>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</si>
  <si>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</si>
  <si>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</si>
  <si>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</si>
  <si>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</si>
  <si>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</si>
  <si>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</si>
  <si>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</si>
  <si>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</si>
  <si>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</si>
  <si>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</si>
  <si>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</si>
  <si>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</si>
  <si>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</si>
  <si>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</si>
  <si>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</si>
  <si>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</si>
  <si>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</si>
  <si>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</si>
  <si>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</si>
  <si>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</si>
  <si>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</si>
  <si>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</si>
  <si>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</si>
  <si>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</si>
  <si>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</si>
  <si>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</si>
  <si>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</si>
  <si>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</si>
  <si>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</si>
  <si>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</si>
  <si>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</si>
  <si>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</si>
  <si>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</si>
  <si>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</si>
  <si>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</si>
  <si>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</si>
  <si>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</si>
  <si>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</si>
  <si>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</si>
  <si>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</si>
  <si>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</si>
  <si>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</si>
  <si>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</si>
  <si>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</si>
  <si>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</si>
  <si>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</si>
  <si>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</si>
  <si>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</si>
  <si>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</si>
  <si>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</si>
  <si>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</si>
  <si>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</si>
  <si>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</si>
  <si>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</si>
  <si>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</si>
  <si>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</si>
  <si>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</si>
  <si>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</si>
  <si>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</si>
  <si>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</si>
  <si>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</si>
  <si>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</si>
  <si>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</si>
  <si>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</si>
  <si>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</si>
  <si>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</si>
  <si>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</si>
  <si>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</si>
  <si>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</si>
  <si>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</si>
  <si>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</si>
  <si>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</si>
  <si>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</si>
  <si>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</si>
  <si>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</si>
  <si>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</si>
  <si>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</si>
  <si>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</si>
  <si>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</si>
  <si>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</si>
  <si>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</si>
  <si>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</si>
  <si>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</si>
  <si>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</si>
  <si>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</si>
  <si>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</si>
  <si>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</si>
  <si>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</si>
  <si>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</si>
  <si>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</si>
  <si>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</si>
  <si>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</si>
  <si>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</si>
  <si>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</si>
  <si>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</si>
  <si>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</si>
  <si>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</si>
  <si>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</si>
  <si>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</si>
  <si>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</si>
  <si>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</si>
  <si>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</si>
  <si>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</si>
  <si>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</si>
  <si>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</si>
  <si>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</si>
  <si>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</si>
  <si>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</si>
  <si>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</si>
  <si>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</si>
  <si>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</si>
  <si>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</si>
  <si>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</si>
  <si>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</si>
  <si>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</si>
  <si>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</si>
  <si>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</si>
  <si>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</si>
  <si>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</si>
  <si>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</si>
  <si>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</si>
  <si>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</si>
  <si>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</si>
  <si>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</si>
  <si>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</si>
  <si>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</si>
  <si>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</si>
  <si>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</si>
  <si>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</si>
  <si>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</si>
  <si>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</si>
  <si>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</si>
  <si>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</si>
  <si>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</si>
  <si>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</si>
  <si>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</si>
  <si>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</si>
  <si>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</si>
  <si>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</si>
  <si>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</si>
  <si>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</si>
  <si>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</si>
  <si>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</si>
  <si>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</si>
  <si>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</si>
  <si>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</si>
  <si>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</si>
  <si>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</si>
  <si>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</si>
  <si>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</si>
  <si>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</si>
  <si>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</si>
  <si>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</si>
  <si>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</si>
  <si>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</si>
  <si>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</si>
  <si>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</si>
  <si>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</si>
  <si>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</si>
  <si>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</si>
  <si>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</si>
  <si>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</si>
  <si>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</si>
  <si>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</si>
  <si>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</si>
  <si>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</si>
  <si>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</si>
  <si>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</si>
  <si>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</si>
  <si>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</si>
  <si>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</si>
  <si>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</si>
  <si>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</si>
  <si>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</si>
  <si>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</si>
  <si>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</si>
  <si>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</si>
  <si>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</si>
  <si>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</si>
  <si>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</si>
  <si>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</si>
  <si>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</si>
  <si>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</si>
  <si>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</si>
  <si>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</si>
  <si>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</si>
  <si>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</si>
  <si>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</si>
  <si>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</si>
  <si>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</si>
  <si>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</si>
  <si>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</si>
  <si>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</si>
  <si>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</si>
  <si>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</si>
  <si>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</si>
  <si>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</si>
  <si>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</si>
  <si>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</si>
  <si>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</si>
  <si>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</si>
  <si>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</si>
  <si>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</si>
  <si>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</si>
  <si>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</si>
  <si>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</si>
  <si>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</si>
  <si>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</si>
  <si>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</si>
  <si>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</si>
  <si>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</si>
  <si>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</si>
  <si>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</si>
  <si>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</si>
  <si>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</si>
  <si>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</si>
  <si>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</si>
  <si>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</si>
  <si>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</si>
  <si>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</si>
  <si>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</si>
  <si>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</si>
  <si>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</si>
  <si>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</si>
  <si>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</si>
  <si>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</si>
  <si>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</si>
  <si>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</si>
  <si>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</si>
  <si>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</si>
  <si>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</si>
  <si>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</si>
  <si>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</si>
  <si>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</si>
  <si>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</si>
  <si>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</si>
  <si>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</si>
  <si>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</si>
  <si>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</si>
  <si>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</si>
  <si>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</si>
  <si>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</si>
  <si>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</si>
  <si>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</si>
  <si>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</si>
  <si>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</si>
  <si>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</si>
  <si>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</si>
  <si>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</si>
  <si>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</si>
  <si>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</si>
  <si>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</si>
  <si>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</si>
  <si>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</si>
  <si>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</si>
  <si>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</si>
  <si>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</si>
  <si>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</si>
  <si>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</si>
  <si>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</si>
  <si>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</si>
  <si>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</si>
  <si>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</si>
  <si>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</si>
  <si>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</si>
  <si>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</si>
  <si>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</si>
  <si>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</si>
  <si>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</si>
  <si>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</si>
  <si>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</si>
  <si>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</si>
  <si>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</si>
  <si>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</si>
  <si>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</si>
  <si>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</si>
  <si>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</si>
  <si>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</si>
  <si>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</si>
  <si>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</si>
  <si>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</si>
  <si>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</si>
  <si>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</si>
  <si>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</si>
  <si>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</si>
  <si>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</si>
  <si>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</si>
  <si>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</si>
  <si>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</si>
  <si>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</si>
  <si>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</si>
  <si>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</si>
  <si>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</si>
  <si>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</si>
  <si>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</si>
  <si>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</si>
  <si>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</si>
  <si>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</si>
  <si>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</si>
  <si>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</si>
  <si>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</si>
  <si>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</si>
  <si>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</si>
  <si>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</si>
  <si>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</si>
  <si>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</si>
  <si>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</si>
  <si>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</si>
  <si>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</si>
  <si>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</si>
  <si>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</si>
  <si>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</si>
  <si>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</si>
  <si>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</si>
  <si>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</si>
  <si>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</si>
  <si>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</si>
  <si>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</si>
  <si>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</si>
  <si>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</si>
  <si>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</si>
  <si>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</si>
  <si>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</si>
  <si>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</si>
  <si>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</si>
  <si>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</si>
  <si>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</si>
  <si>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</si>
  <si>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</si>
  <si>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</si>
  <si>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</si>
  <si>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</si>
  <si>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</si>
  <si>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</si>
  <si>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</si>
  <si>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</si>
  <si>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</si>
  <si>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</si>
  <si>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</si>
  <si>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</si>
  <si>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</si>
  <si>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</si>
  <si>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</si>
  <si>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</si>
  <si>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</si>
  <si>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</si>
  <si>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</si>
  <si>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</si>
  <si>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</si>
  <si>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</si>
  <si>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</si>
  <si>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</si>
  <si>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</si>
  <si>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</si>
  <si>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</si>
  <si>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</si>
  <si>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</si>
  <si>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</si>
  <si>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</si>
  <si>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</si>
  <si>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</si>
  <si>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</si>
  <si>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</si>
  <si>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</si>
  <si>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</si>
  <si>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</si>
  <si>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</si>
  <si>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</si>
  <si>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</si>
  <si>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</si>
  <si>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</si>
  <si>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</si>
  <si>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</si>
  <si>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</si>
  <si>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</si>
  <si>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</si>
  <si>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</si>
  <si>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</si>
  <si>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</si>
  <si>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</si>
  <si>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</si>
  <si>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</si>
  <si>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</si>
  <si>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</si>
  <si>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</si>
  <si>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</si>
  <si>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</si>
  <si>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</si>
  <si>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</si>
  <si>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</si>
  <si>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</si>
  <si>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</si>
  <si>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</si>
  <si>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</si>
  <si>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</si>
  <si>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</si>
  <si>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</si>
  <si>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</si>
  <si>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</si>
  <si>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</si>
  <si>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</si>
  <si>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</si>
  <si>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</si>
  <si>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</si>
  <si>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</si>
  <si>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</si>
  <si>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</si>
  <si>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</si>
  <si>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</si>
  <si>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</si>
  <si>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</si>
  <si>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</si>
  <si>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</si>
  <si>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</si>
  <si>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</si>
  <si>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</si>
  <si>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</si>
  <si>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</si>
  <si>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</si>
  <si>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</si>
  <si>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</si>
  <si>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</si>
  <si>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</si>
  <si>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</si>
  <si>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</si>
  <si>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</si>
  <si>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</si>
  <si>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</si>
  <si>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</si>
  <si>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</si>
  <si>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</si>
  <si>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</si>
  <si>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</si>
  <si>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</si>
  <si>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</si>
  <si>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</si>
  <si>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</si>
  <si>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</si>
  <si>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</si>
  <si>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</si>
  <si>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</si>
  <si>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</si>
  <si>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</si>
  <si>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</si>
  <si>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</si>
  <si>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</si>
  <si>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</si>
  <si>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</si>
  <si>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</si>
  <si>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</si>
  <si>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</si>
  <si>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</si>
  <si>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</si>
  <si>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</si>
  <si>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</si>
  <si>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</si>
  <si>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</si>
  <si>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</si>
  <si>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</si>
  <si>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</si>
  <si>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</si>
  <si>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</si>
  <si>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</si>
  <si>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</si>
  <si>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</si>
  <si>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</si>
  <si>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</si>
  <si>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</si>
  <si>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</si>
  <si>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</si>
  <si>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</si>
  <si>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</si>
  <si>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</si>
  <si>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</si>
  <si>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</si>
  <si>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</si>
  <si>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</si>
  <si>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</si>
  <si>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</si>
  <si>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</si>
  <si>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</si>
  <si>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</si>
  <si>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</si>
  <si>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</si>
  <si>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</si>
  <si>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</si>
  <si>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</si>
  <si>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</si>
  <si>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</si>
  <si>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</si>
  <si>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</si>
  <si>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</si>
  <si>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</si>
  <si>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</si>
  <si>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</si>
  <si>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</si>
  <si>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</si>
  <si>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</si>
  <si>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</si>
  <si>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</si>
  <si>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</si>
  <si>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</si>
  <si>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</si>
  <si>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</si>
  <si>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</si>
  <si>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</si>
  <si>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</si>
  <si>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</si>
  <si>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</si>
  <si>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</si>
  <si>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</si>
  <si>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</si>
  <si>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</si>
  <si>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</si>
  <si>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</si>
  <si>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</si>
  <si>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</si>
  <si>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</si>
  <si>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</si>
  <si>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</si>
  <si>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</si>
  <si>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</si>
  <si>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</si>
  <si>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</si>
  <si>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</si>
  <si>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</si>
  <si>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</si>
  <si>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</si>
  <si>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</si>
  <si>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</si>
  <si>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</si>
  <si>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</si>
  <si>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</si>
  <si>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</si>
  <si>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</si>
  <si>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</si>
  <si>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</si>
  <si>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</si>
  <si>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</si>
  <si>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</si>
  <si>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</si>
  <si>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</si>
  <si>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</si>
  <si>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</si>
  <si>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</si>
  <si>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</si>
  <si>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</si>
  <si>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</si>
  <si>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</si>
  <si>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</si>
  <si>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</si>
  <si>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</si>
  <si>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</si>
  <si>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</si>
  <si>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</si>
  <si>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</si>
  <si>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</si>
  <si>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</si>
  <si>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</si>
  <si>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</si>
  <si>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</si>
  <si>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</si>
  <si>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</si>
  <si>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</si>
  <si>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</si>
  <si>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</si>
  <si>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</si>
  <si>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</si>
  <si>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</si>
  <si>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</si>
  <si>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</si>
  <si>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</si>
  <si>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</si>
  <si>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</si>
  <si>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</si>
  <si>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</si>
  <si>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</si>
  <si>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</si>
  <si>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</si>
  <si>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</si>
  <si>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</si>
  <si>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</si>
  <si>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</si>
  <si>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</si>
  <si>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</si>
  <si>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</si>
  <si>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</si>
  <si>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</si>
  <si>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</si>
  <si>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</si>
  <si>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</si>
  <si>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</si>
  <si>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</si>
  <si>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</si>
  <si>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</si>
  <si>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</si>
  <si>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</si>
  <si>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</si>
  <si>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</si>
  <si>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</si>
  <si>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</si>
  <si>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</si>
  <si>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</si>
  <si>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</si>
  <si>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</si>
  <si>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</si>
  <si>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</si>
  <si>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</si>
  <si>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</si>
  <si>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</si>
  <si>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</si>
  <si>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</si>
  <si>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</si>
  <si>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</si>
  <si>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</si>
  <si>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</si>
  <si>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</si>
  <si>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</si>
  <si>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</si>
  <si>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</si>
  <si>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</si>
  <si>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</si>
  <si>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</si>
  <si>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</si>
  <si>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</si>
  <si>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</si>
  <si>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</si>
  <si>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</si>
  <si>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</si>
  <si>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</si>
  <si>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</si>
  <si>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</si>
  <si>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</si>
  <si>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</si>
  <si>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</si>
  <si>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</si>
  <si>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</si>
  <si>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</si>
  <si>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</si>
  <si>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</si>
  <si>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</si>
  <si>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</si>
  <si>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</si>
  <si>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</si>
  <si>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</si>
  <si>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</si>
  <si>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</si>
  <si>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</si>
  <si>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</si>
  <si>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</si>
  <si>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</si>
  <si>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</si>
  <si>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</si>
  <si>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</si>
  <si>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</si>
  <si>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</si>
  <si>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</si>
  <si>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</si>
  <si>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</si>
  <si>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</si>
  <si>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</si>
  <si>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</si>
  <si>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</si>
  <si>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</si>
  <si>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</si>
  <si>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</si>
  <si>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</si>
  <si>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</si>
  <si>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</si>
  <si>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</si>
  <si>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</si>
  <si>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</si>
  <si>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</si>
  <si>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</si>
  <si>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</si>
  <si>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</si>
  <si>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</si>
  <si>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</si>
  <si>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</si>
  <si>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</si>
  <si>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</si>
  <si>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</si>
  <si>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</si>
  <si>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</si>
  <si>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</si>
  <si>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</si>
  <si>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</si>
  <si>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</si>
  <si>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</si>
  <si>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</si>
  <si>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</si>
  <si>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</si>
  <si>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</si>
  <si>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</si>
  <si>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</si>
  <si>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</si>
  <si>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</si>
  <si>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</si>
  <si>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</si>
  <si>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</si>
  <si>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</si>
  <si>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</si>
  <si>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</si>
  <si>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</si>
  <si>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</si>
  <si>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</si>
  <si>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</si>
  <si>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</si>
  <si>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</si>
  <si>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</si>
  <si>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</si>
  <si>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</si>
  <si>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</si>
  <si>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</si>
  <si>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</si>
  <si>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</si>
  <si>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</si>
  <si>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</si>
  <si>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</si>
  <si>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</si>
  <si>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</si>
  <si>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</si>
  <si>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</si>
  <si>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</si>
  <si>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</si>
  <si>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</si>
  <si>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</si>
  <si>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</si>
  <si>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</si>
  <si>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</si>
  <si>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</si>
  <si>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</si>
  <si>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</si>
  <si>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</si>
  <si>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</si>
  <si>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</si>
  <si>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</si>
  <si>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</si>
  <si>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</si>
  <si>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</si>
  <si>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</si>
  <si>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</si>
  <si>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</si>
  <si>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</si>
  <si>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</si>
  <si>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</si>
  <si>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</si>
  <si>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</si>
  <si>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</si>
  <si>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</si>
  <si>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</si>
  <si>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</si>
  <si>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</si>
  <si>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</si>
  <si>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</si>
  <si>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</si>
  <si>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</si>
  <si>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</si>
  <si>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</si>
  <si>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</si>
  <si>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</si>
  <si>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</si>
  <si>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</si>
  <si>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</si>
  <si>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</si>
  <si>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</si>
  <si>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</si>
  <si>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</si>
  <si>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</si>
  <si>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</si>
  <si>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</si>
  <si>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</si>
  <si>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</si>
  <si>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</si>
  <si>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</si>
  <si>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</si>
  <si>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</si>
  <si>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</si>
  <si>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</si>
  <si>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</si>
  <si>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</si>
  <si>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</si>
  <si>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</si>
  <si>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</si>
  <si>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</si>
  <si>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</si>
  <si>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</si>
  <si>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</si>
  <si>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</si>
  <si>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</si>
  <si>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</si>
  <si>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</si>
  <si>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</si>
  <si>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</si>
  <si>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</si>
  <si>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</si>
  <si>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</si>
  <si>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</si>
  <si>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</si>
  <si>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</si>
  <si>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</si>
  <si>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</si>
  <si>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</si>
  <si>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</si>
  <si>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</si>
  <si>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</si>
  <si>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</si>
  <si>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</si>
  <si>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</si>
  <si>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</si>
  <si>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</si>
  <si>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</si>
  <si>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</si>
  <si>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</si>
  <si>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</si>
  <si>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</si>
  <si>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</si>
  <si>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</si>
  <si>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</si>
  <si>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</si>
  <si>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</si>
  <si>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</si>
  <si>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</si>
  <si>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</si>
  <si>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</si>
  <si>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</si>
  <si>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</si>
  <si>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</si>
  <si>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</si>
  <si>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</si>
  <si>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</si>
  <si>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</si>
  <si>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</si>
  <si>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</si>
  <si>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</si>
  <si>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</si>
  <si>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</si>
  <si>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</si>
  <si>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</si>
  <si>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</si>
  <si>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</si>
  <si>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</si>
  <si>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</si>
  <si>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</si>
  <si>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</si>
  <si>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</si>
  <si>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</si>
  <si>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</si>
  <si>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</si>
  <si>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</si>
  <si>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</si>
  <si>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</si>
  <si>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</si>
  <si>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</si>
  <si>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</si>
  <si>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</si>
  <si>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</si>
  <si>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</si>
  <si>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</si>
  <si>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</si>
  <si>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</si>
  <si>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</si>
  <si>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</si>
  <si>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</si>
  <si>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</si>
  <si>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</si>
  <si>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</si>
  <si>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</si>
  <si>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</si>
  <si>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</si>
  <si>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</si>
  <si>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</si>
  <si>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</si>
  <si>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</si>
  <si>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</si>
  <si>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</si>
  <si>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</si>
  <si>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</si>
  <si>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</si>
  <si>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</si>
  <si>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</si>
  <si>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</si>
  <si>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</si>
  <si>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</si>
  <si>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</si>
  <si>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</si>
  <si>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</si>
  <si>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</si>
  <si>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</si>
  <si>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</si>
  <si>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</si>
  <si>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</si>
  <si>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</si>
  <si>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</si>
  <si>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</si>
  <si>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</si>
  <si>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</si>
  <si>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</si>
  <si>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</si>
  <si>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</si>
  <si>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</si>
  <si>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</si>
  <si>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</si>
  <si>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</si>
  <si>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</si>
  <si>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</si>
  <si>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</si>
  <si>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</si>
  <si>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</si>
  <si>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</si>
  <si>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</si>
  <si>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</si>
  <si>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</si>
  <si>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</si>
  <si>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</si>
  <si>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</si>
  <si>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</si>
  <si>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</si>
  <si>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</si>
  <si>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</si>
  <si>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</si>
  <si>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</si>
  <si>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</si>
  <si>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</si>
  <si>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</si>
  <si>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</si>
  <si>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</si>
  <si>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</si>
  <si>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</si>
  <si>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</si>
  <si>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</si>
  <si>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</si>
  <si>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</si>
  <si>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</si>
  <si>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</si>
  <si>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</si>
  <si>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</si>
  <si>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</si>
  <si>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</si>
  <si>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</si>
  <si>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</si>
  <si>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</si>
  <si>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</si>
  <si>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</si>
  <si>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</si>
  <si>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</si>
  <si>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</si>
  <si>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</si>
  <si>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</si>
  <si>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</si>
  <si>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</si>
  <si>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</si>
  <si>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</si>
  <si>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</si>
  <si>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</si>
  <si>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</si>
  <si>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</si>
  <si>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</si>
  <si>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</si>
  <si>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</si>
  <si>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</si>
  <si>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</si>
  <si>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</si>
  <si>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</si>
  <si>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</si>
  <si>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</si>
  <si>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</si>
  <si>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</si>
  <si>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</si>
  <si>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</si>
  <si>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</si>
  <si>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</si>
  <si>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</si>
  <si>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</si>
  <si>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</si>
  <si>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</si>
  <si>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</si>
  <si>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</si>
  <si>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</si>
  <si>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</si>
  <si>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</si>
  <si>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</si>
  <si>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</si>
  <si>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</si>
  <si>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</si>
  <si>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</si>
  <si>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</si>
  <si>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</si>
  <si>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</si>
  <si>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</si>
  <si>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</si>
  <si>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</si>
  <si>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</si>
  <si>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</si>
  <si>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</si>
  <si>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</si>
  <si>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</si>
  <si>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</si>
  <si>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</si>
  <si>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</si>
  <si>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</si>
  <si>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</si>
  <si>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</si>
  <si>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</si>
  <si>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</si>
  <si>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</si>
  <si>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</si>
  <si>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</si>
  <si>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</si>
  <si>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</si>
  <si>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</si>
  <si>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</si>
  <si>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</si>
  <si>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</si>
  <si>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</si>
  <si>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</si>
  <si>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</si>
  <si>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</si>
  <si>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</si>
  <si>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</si>
  <si>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</si>
  <si>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</si>
  <si>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</si>
  <si>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</si>
  <si>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</si>
  <si>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</si>
  <si>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</si>
  <si>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</si>
  <si>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</si>
  <si>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</si>
  <si>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</si>
  <si>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</si>
  <si>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</si>
  <si>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</si>
  <si>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</si>
  <si>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</si>
  <si>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</si>
  <si>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</si>
  <si>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</si>
  <si>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</si>
  <si>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</si>
  <si>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</si>
  <si>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</si>
  <si>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</si>
  <si>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</si>
  <si>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</si>
  <si>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</si>
  <si>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</si>
  <si>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</si>
  <si>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</si>
  <si>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</si>
  <si>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</si>
  <si>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</si>
  <si>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</si>
  <si>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</si>
  <si>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</si>
  <si>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</si>
  <si>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</si>
  <si>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</si>
  <si>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</si>
  <si>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</si>
  <si>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</si>
  <si>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</si>
  <si>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</si>
  <si>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</si>
  <si>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</si>
  <si>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</si>
  <si>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</si>
  <si>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</si>
  <si>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</si>
  <si>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</si>
  <si>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</si>
  <si>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</si>
  <si>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</si>
  <si>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</si>
  <si>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</si>
  <si>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</si>
  <si>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</si>
  <si>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</si>
  <si>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</si>
  <si>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</si>
  <si>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</si>
  <si>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</si>
  <si>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</si>
  <si>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</si>
  <si>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</si>
  <si>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</si>
  <si>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</si>
  <si>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</si>
  <si>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</si>
  <si>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</si>
  <si>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</si>
  <si>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</si>
  <si>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</si>
  <si>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</si>
  <si>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</si>
  <si>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</si>
  <si>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</si>
  <si>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</si>
  <si>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</si>
  <si>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</si>
  <si>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</si>
  <si>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</si>
  <si>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</si>
  <si>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</si>
  <si>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</si>
  <si>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</si>
  <si>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</si>
  <si>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</si>
  <si>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</si>
  <si>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</si>
  <si>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</si>
  <si>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</si>
  <si>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</si>
  <si>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</si>
  <si>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</si>
  <si>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</si>
  <si>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</si>
  <si>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</si>
  <si>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</si>
  <si>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</si>
  <si>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</si>
  <si>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</si>
  <si>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</si>
  <si>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</si>
  <si>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</si>
  <si>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</si>
  <si>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</si>
  <si>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</si>
  <si>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</si>
  <si>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</si>
  <si>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</si>
  <si>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</si>
  <si>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</si>
  <si>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</si>
  <si>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</si>
  <si>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</si>
  <si>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</si>
  <si>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</si>
  <si>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</si>
  <si>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</si>
  <si>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</si>
  <si>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</si>
  <si>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</si>
  <si>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</si>
  <si>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</si>
  <si>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</si>
  <si>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</si>
  <si>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</si>
  <si>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</si>
  <si>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</si>
  <si>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</si>
  <si>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</si>
  <si>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</si>
  <si>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</si>
  <si>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</si>
  <si>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</si>
  <si>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</si>
  <si>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</si>
  <si>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</si>
  <si>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</si>
  <si>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</si>
  <si>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</si>
  <si>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</si>
  <si>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</si>
  <si>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</si>
  <si>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</si>
  <si>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</si>
  <si>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</si>
  <si>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</si>
  <si>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</si>
  <si>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</si>
  <si>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</si>
  <si>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</si>
  <si>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</si>
  <si>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</si>
  <si>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</si>
  <si>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</si>
  <si>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</si>
  <si>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</si>
  <si>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</si>
  <si>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</si>
  <si>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</si>
  <si>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</si>
  <si>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</si>
  <si>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</si>
  <si>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</si>
  <si>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</si>
  <si>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</si>
  <si>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</si>
  <si>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</si>
  <si>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</si>
  <si>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</si>
  <si>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</si>
  <si>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</si>
  <si>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</si>
  <si>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</si>
  <si>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</si>
  <si>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</si>
  <si>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</si>
  <si>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</si>
  <si>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</si>
  <si>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</si>
  <si>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</si>
  <si>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</si>
  <si>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</si>
  <si>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</si>
  <si>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</si>
  <si>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</si>
  <si>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</si>
  <si>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</si>
  <si>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</si>
  <si>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</si>
  <si>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</si>
  <si>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</si>
  <si>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</si>
  <si>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</si>
  <si>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</si>
  <si>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</si>
  <si>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</si>
  <si>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</si>
  <si>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</si>
  <si>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</si>
  <si>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</si>
  <si>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</si>
  <si>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</si>
  <si>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</si>
  <si>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</si>
  <si>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</si>
  <si>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</si>
  <si>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</si>
  <si>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</si>
  <si>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</si>
  <si>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</si>
  <si>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</si>
  <si>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</si>
  <si>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</si>
  <si>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</si>
  <si>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</si>
  <si>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</si>
  <si>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</si>
  <si>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</si>
  <si>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</si>
  <si>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</si>
  <si>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</si>
  <si>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</si>
  <si>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</si>
  <si>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</si>
  <si>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</si>
  <si>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</si>
  <si>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</si>
  <si>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</si>
  <si>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</si>
  <si>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</si>
  <si>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</si>
  <si>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</si>
  <si>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</si>
  <si>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</si>
  <si>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</si>
  <si>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</si>
  <si>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</si>
  <si>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</si>
  <si>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</si>
  <si>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</si>
  <si>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</si>
  <si>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</si>
  <si>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</si>
  <si>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</si>
  <si>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</si>
  <si>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</si>
  <si>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</si>
  <si>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</si>
  <si>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</si>
  <si>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</si>
  <si>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</si>
  <si>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</si>
  <si>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</si>
  <si>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</si>
  <si>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</si>
  <si>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</si>
  <si>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</si>
  <si>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</si>
  <si>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</si>
  <si>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</si>
  <si>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</si>
  <si>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</si>
  <si>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</si>
  <si>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</si>
  <si>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</si>
  <si>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</si>
  <si>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</si>
  <si>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</si>
  <si>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</si>
  <si>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</si>
  <si>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</si>
  <si>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</si>
  <si>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</si>
  <si>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</si>
  <si>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</si>
  <si>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</si>
  <si>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</si>
  <si>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</si>
  <si>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</si>
  <si>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</si>
  <si>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</si>
  <si>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</si>
  <si>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</si>
  <si>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</si>
  <si>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</si>
  <si>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</si>
  <si>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</si>
  <si>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</si>
  <si>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</si>
  <si>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</si>
  <si>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</si>
  <si>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</si>
  <si>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</si>
  <si>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</si>
  <si>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</si>
  <si>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</si>
  <si>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</si>
  <si>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</si>
  <si>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</si>
  <si>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</si>
  <si>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</si>
  <si>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</si>
  <si>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</si>
  <si>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</si>
  <si>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</si>
  <si>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</si>
  <si>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</si>
  <si>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</si>
  <si>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</si>
  <si>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</si>
  <si>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</si>
  <si>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</si>
  <si>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</si>
  <si>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</si>
  <si>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</si>
  <si>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</si>
  <si>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</si>
  <si>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</si>
  <si>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</si>
  <si>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</si>
  <si>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</si>
  <si>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</si>
  <si>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</si>
  <si>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</si>
  <si>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</si>
  <si>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</si>
  <si>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</si>
  <si>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</si>
  <si>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</si>
  <si>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</si>
  <si>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</si>
  <si>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</si>
  <si>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</si>
  <si>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</si>
  <si>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</si>
  <si>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</si>
  <si>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</si>
  <si>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</si>
  <si>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</si>
  <si>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</si>
  <si>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</si>
  <si>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</si>
  <si>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</si>
  <si>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</si>
  <si>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</si>
  <si>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</si>
  <si>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</si>
  <si>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</si>
  <si>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</si>
  <si>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</si>
  <si>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</si>
  <si>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</si>
  <si>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</si>
  <si>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</si>
  <si>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</si>
  <si>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</si>
  <si>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</si>
  <si>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</si>
  <si>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</si>
  <si>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</si>
  <si>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</si>
  <si>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</si>
  <si>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</si>
  <si>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</si>
  <si>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</si>
  <si>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</si>
  <si>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</si>
  <si>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</si>
  <si>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</si>
  <si>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</si>
  <si>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</si>
  <si>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</si>
  <si>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</si>
  <si>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</si>
  <si>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</si>
  <si>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</si>
  <si>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</si>
  <si>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</si>
  <si>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</si>
  <si>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</si>
  <si>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</si>
  <si>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</si>
  <si>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</si>
  <si>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</si>
  <si>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</si>
  <si>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</si>
  <si>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</si>
  <si>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</si>
  <si>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</si>
  <si>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</si>
  <si>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</si>
  <si>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</si>
  <si>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</si>
  <si>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</si>
  <si>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</si>
  <si>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</si>
  <si>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</si>
  <si>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</si>
  <si>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</si>
  <si>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</si>
  <si>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</si>
  <si>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</si>
  <si>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</si>
  <si>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</si>
  <si>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</si>
  <si>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</si>
  <si>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</si>
  <si>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</si>
  <si>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</si>
  <si>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</si>
  <si>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</si>
  <si>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</si>
  <si>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</si>
  <si>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</si>
  <si>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</si>
  <si>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</si>
  <si>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</si>
  <si>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</si>
  <si>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</si>
  <si>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</si>
  <si>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</si>
  <si>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</si>
  <si>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</si>
  <si>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</si>
  <si>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</si>
  <si>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</si>
  <si>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</si>
  <si>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</si>
  <si>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</si>
  <si>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</si>
  <si>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</si>
  <si>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</si>
  <si>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</si>
  <si>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</si>
  <si>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</si>
  <si>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</si>
  <si>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</si>
  <si>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</si>
  <si>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</si>
  <si>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</si>
  <si>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</si>
  <si>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</si>
  <si>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</si>
  <si>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</si>
  <si>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</si>
  <si>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</si>
  <si>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</si>
  <si>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</si>
  <si>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</si>
  <si>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</si>
  <si>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</si>
  <si>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</si>
  <si>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</si>
  <si>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</si>
  <si>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</si>
  <si>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</si>
  <si>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</si>
  <si>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</si>
  <si>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</si>
  <si>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</si>
  <si>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</si>
  <si>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</si>
  <si>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</si>
  <si>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</si>
  <si>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</si>
  <si>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</si>
  <si>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</si>
  <si>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</si>
  <si>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</si>
  <si>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</si>
  <si>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</si>
  <si>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</si>
  <si>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</si>
  <si>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</si>
  <si>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</si>
  <si>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</si>
  <si>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</si>
  <si>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</si>
  <si>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</si>
  <si>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</si>
  <si>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</si>
  <si>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</si>
  <si>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</si>
  <si>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</si>
  <si>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</si>
  <si>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</si>
  <si>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</si>
  <si>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</si>
  <si>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</si>
  <si>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</si>
  <si>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</si>
  <si>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</si>
  <si>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</si>
  <si>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</si>
  <si>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</si>
  <si>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</si>
  <si>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</si>
  <si>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</si>
  <si>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</si>
  <si>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</si>
  <si>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</si>
  <si>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</si>
  <si>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</si>
  <si>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</si>
  <si>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</si>
  <si>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</si>
  <si>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</si>
  <si>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</si>
  <si>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</si>
  <si>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</si>
  <si>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</si>
  <si>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</si>
  <si>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</si>
  <si>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</si>
  <si>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</si>
  <si>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</si>
  <si>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</si>
  <si>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</si>
  <si>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</si>
  <si>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</si>
  <si>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</si>
  <si>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</si>
  <si>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</si>
  <si>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</si>
  <si>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</si>
  <si>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</si>
  <si>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</si>
  <si>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</si>
  <si>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</si>
  <si>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</si>
  <si>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</si>
  <si>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</si>
  <si>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</si>
  <si>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</si>
  <si>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</si>
  <si>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</si>
  <si>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</si>
  <si>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</si>
  <si>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</si>
  <si>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</si>
  <si>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</si>
  <si>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</si>
  <si>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</si>
  <si>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</si>
  <si>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</si>
  <si>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</si>
  <si>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</si>
  <si>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</si>
  <si>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</si>
  <si>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</si>
  <si>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</si>
  <si>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</si>
  <si>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</si>
  <si>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</si>
  <si>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</si>
  <si>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</si>
  <si>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</si>
  <si>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</si>
  <si>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</si>
  <si>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</si>
  <si>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</si>
  <si>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</si>
  <si>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</si>
  <si>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</si>
  <si>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</si>
  <si>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</si>
  <si>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</si>
  <si>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</si>
  <si>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</si>
  <si>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</si>
  <si>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</si>
  <si>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</si>
  <si>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</si>
  <si>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</si>
  <si>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</si>
  <si>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</si>
  <si>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</si>
  <si>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</si>
  <si>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</si>
  <si>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</si>
  <si>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</si>
  <si>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</si>
  <si>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</si>
  <si>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</si>
  <si>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</si>
  <si>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</si>
  <si>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</si>
  <si>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</si>
  <si>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</si>
  <si>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</si>
  <si>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</si>
  <si>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</si>
  <si>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</si>
  <si>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</si>
  <si>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</si>
  <si>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</si>
  <si>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</si>
  <si>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</si>
  <si>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</si>
  <si>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</si>
  <si>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</si>
  <si>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</si>
  <si>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</si>
  <si>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</si>
  <si>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</si>
  <si>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</si>
  <si>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</si>
  <si>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</si>
  <si>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</si>
  <si>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</si>
  <si>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</si>
  <si>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</si>
  <si>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</si>
  <si>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</si>
  <si>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</si>
  <si>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</si>
  <si>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</si>
  <si>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</si>
  <si>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</si>
  <si>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</si>
  <si>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</si>
  <si>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</si>
  <si>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</si>
  <si>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</si>
  <si>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</si>
  <si>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</si>
  <si>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</si>
  <si>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</si>
  <si>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</si>
  <si>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</si>
  <si>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</si>
  <si>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</si>
  <si>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</si>
  <si>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</si>
  <si>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</si>
  <si>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</si>
  <si>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</si>
  <si>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</si>
  <si>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</si>
  <si>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</si>
  <si>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</si>
  <si>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</si>
  <si>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</si>
  <si>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</si>
  <si>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</si>
  <si>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</si>
  <si>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</si>
  <si>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</si>
  <si>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</si>
  <si>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</si>
  <si>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</si>
  <si>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</si>
  <si>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</si>
  <si>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</si>
  <si>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</si>
  <si>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</si>
  <si>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</si>
  <si>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</si>
  <si>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</si>
  <si>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</si>
  <si>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</si>
  <si>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</si>
  <si>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</si>
  <si>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</si>
  <si>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</si>
  <si>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</si>
  <si>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</si>
  <si>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</si>
  <si>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</si>
  <si>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</si>
  <si>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</si>
  <si>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</si>
  <si>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</si>
  <si>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</si>
  <si>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</si>
  <si>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</si>
  <si>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</si>
  <si>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</si>
  <si>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</si>
  <si>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</si>
  <si>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</si>
  <si>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</si>
  <si>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</si>
  <si>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</si>
  <si>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</si>
  <si>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</si>
  <si>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</si>
  <si>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</si>
  <si>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</si>
  <si>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</si>
  <si>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</si>
  <si>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</si>
  <si>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</si>
  <si>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</si>
  <si>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</si>
  <si>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</si>
  <si>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</si>
  <si>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</si>
  <si>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</si>
  <si>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</si>
  <si>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</si>
  <si>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</si>
  <si>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</si>
  <si>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</si>
  <si>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</si>
  <si>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</si>
  <si>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</si>
  <si>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</si>
  <si>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</si>
  <si>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</si>
  <si>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</si>
  <si>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</si>
  <si>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</si>
  <si>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</si>
  <si>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</si>
  <si>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</si>
  <si>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</si>
  <si>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</si>
  <si>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</si>
  <si>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</si>
  <si>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</si>
  <si>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</si>
  <si>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</si>
  <si>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</si>
  <si>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</si>
  <si>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</si>
  <si>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</si>
  <si>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</si>
  <si>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</si>
  <si>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</si>
  <si>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</si>
  <si>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</si>
  <si>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</si>
  <si>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</si>
  <si>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</si>
  <si>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</si>
  <si>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</si>
  <si>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</si>
  <si>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</si>
  <si>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</si>
  <si>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</si>
  <si>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</si>
  <si>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</si>
  <si>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</si>
  <si>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</si>
  <si>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</si>
  <si>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</si>
  <si>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</si>
  <si>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</si>
  <si>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</si>
  <si>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</si>
  <si>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</si>
  <si>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</si>
  <si>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</si>
  <si>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</si>
  <si>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</si>
  <si>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</si>
  <si>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</si>
  <si>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</si>
  <si>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</si>
  <si>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</si>
  <si>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</si>
  <si>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</si>
  <si>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</si>
  <si>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</si>
  <si>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</si>
  <si>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</si>
  <si>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</si>
  <si>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</si>
  <si>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</si>
  <si>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</si>
  <si>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</si>
  <si>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</si>
  <si>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</si>
  <si>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</si>
  <si>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</si>
  <si>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</si>
  <si>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</si>
  <si>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</si>
  <si>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</si>
  <si>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</si>
  <si>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</si>
  <si>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</si>
  <si>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</si>
  <si>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</si>
  <si>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</si>
  <si>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</si>
  <si>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</si>
  <si>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</si>
  <si>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</si>
  <si>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</si>
  <si>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</si>
  <si>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</si>
  <si>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</si>
  <si>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</si>
  <si>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</si>
  <si>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</si>
  <si>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</si>
  <si>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</si>
  <si>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</si>
  <si>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</si>
  <si>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</si>
  <si>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</si>
  <si>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</si>
  <si>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</si>
  <si>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</si>
  <si>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</si>
  <si>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</si>
  <si>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</si>
  <si>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</si>
  <si>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</si>
  <si>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</si>
  <si>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</si>
  <si>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</si>
  <si>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</si>
  <si>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</si>
  <si>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</si>
  <si>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</si>
  <si>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</si>
  <si>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</si>
  <si>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</si>
  <si>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</si>
  <si>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</si>
  <si>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</si>
  <si>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</si>
  <si>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</si>
  <si>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</si>
  <si>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</si>
  <si>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</si>
  <si>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</si>
  <si>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</si>
  <si>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</si>
  <si>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</si>
  <si>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</si>
  <si>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</si>
  <si>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</si>
  <si>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</si>
  <si>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</si>
  <si>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</si>
  <si>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</si>
  <si>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</si>
  <si>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</si>
  <si>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</si>
  <si>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</si>
  <si>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</si>
  <si>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</si>
  <si>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</si>
  <si>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</si>
  <si>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</si>
  <si>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</si>
  <si>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</si>
  <si>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</si>
  <si>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</si>
  <si>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</si>
  <si>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</si>
  <si>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</si>
  <si>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</si>
  <si>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</si>
  <si>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</si>
  <si>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</si>
  <si>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</si>
  <si>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</si>
  <si>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</si>
  <si>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</si>
  <si>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</si>
  <si>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</si>
  <si>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</si>
  <si>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</si>
  <si>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</si>
  <si>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</si>
  <si>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</si>
  <si>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</si>
  <si>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</si>
  <si>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</si>
  <si>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</si>
  <si>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</si>
  <si>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</si>
  <si>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</si>
  <si>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</si>
  <si>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</si>
  <si>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</si>
  <si>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</si>
  <si>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</si>
  <si>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</si>
  <si>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</si>
  <si>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</si>
  <si>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</si>
  <si>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</si>
  <si>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</si>
  <si>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</si>
  <si>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</si>
  <si>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</si>
  <si>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</si>
  <si>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</si>
  <si>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</si>
  <si>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</si>
  <si>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</si>
  <si>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</si>
  <si>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</si>
  <si>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</si>
  <si>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</si>
  <si>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</si>
  <si>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</si>
  <si>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</si>
  <si>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</si>
  <si>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</si>
  <si>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</si>
  <si>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</si>
  <si>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</si>
  <si>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</si>
  <si>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</si>
  <si>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</si>
  <si>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</si>
  <si>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</si>
  <si>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</si>
  <si>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</si>
  <si>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</si>
  <si>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</si>
  <si>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</si>
  <si>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</si>
  <si>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</si>
  <si>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</si>
  <si>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</si>
  <si>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</si>
  <si>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</si>
  <si>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</si>
  <si>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</si>
  <si>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</si>
  <si>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</si>
  <si>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</si>
  <si>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</si>
  <si>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</si>
  <si>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</si>
  <si>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</si>
  <si>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</si>
  <si>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</si>
  <si>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</si>
  <si>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</si>
  <si>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</si>
  <si>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</si>
  <si>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</si>
  <si>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</si>
  <si>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</si>
  <si>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</si>
  <si>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</si>
  <si>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</si>
  <si>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</si>
  <si>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</si>
  <si>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</si>
  <si>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</si>
  <si>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</si>
  <si>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</si>
  <si>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</si>
  <si>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</si>
  <si>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</si>
  <si>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</si>
  <si>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</si>
  <si>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</si>
  <si>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</si>
  <si>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</si>
  <si>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</si>
  <si>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</si>
  <si>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</si>
  <si>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</si>
  <si>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</si>
  <si>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</si>
  <si>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</si>
  <si>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</si>
  <si>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</si>
  <si>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</si>
  <si>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</si>
  <si>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</si>
  <si>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</si>
  <si>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</si>
  <si>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</si>
  <si>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</si>
  <si>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</si>
  <si>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</si>
  <si>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</si>
  <si>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</si>
  <si>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</si>
  <si>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</si>
  <si>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</si>
  <si>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</si>
  <si>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</si>
  <si>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</si>
  <si>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</si>
  <si>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</si>
  <si>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</si>
  <si>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</si>
  <si>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</si>
  <si>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</si>
  <si>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</si>
  <si>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</si>
  <si>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</si>
  <si>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</si>
  <si>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</si>
  <si>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</si>
  <si>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</si>
  <si>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</si>
  <si>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</si>
  <si>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</si>
  <si>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</si>
  <si>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</si>
  <si>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</si>
  <si>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</si>
  <si>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</si>
  <si>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</si>
  <si>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</si>
  <si>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</si>
  <si>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</si>
  <si>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</si>
  <si>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</si>
  <si>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</si>
  <si>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</si>
  <si>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</si>
  <si>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</si>
  <si>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</si>
  <si>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</si>
  <si>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</si>
  <si>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</si>
  <si>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</si>
  <si>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</si>
  <si>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</si>
  <si>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</si>
  <si>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</si>
  <si>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</si>
  <si>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</si>
  <si>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</si>
  <si>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</si>
  <si>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</si>
  <si>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</si>
  <si>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</si>
  <si>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</si>
  <si>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</si>
  <si>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</si>
  <si>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</si>
  <si>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</si>
  <si>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</si>
  <si>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</si>
  <si>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</si>
  <si>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</si>
  <si>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</si>
  <si>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</si>
  <si>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</si>
  <si>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</si>
  <si>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</si>
  <si>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</si>
  <si>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</si>
  <si>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</si>
  <si>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</si>
  <si>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</si>
  <si>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</si>
  <si>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</si>
  <si>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</si>
  <si>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</si>
  <si>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</si>
  <si>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</si>
  <si>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</si>
  <si>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</si>
  <si>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</si>
  <si>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</si>
  <si>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</si>
  <si>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</si>
  <si>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</si>
  <si>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</si>
  <si>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</si>
  <si>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</si>
  <si>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</si>
  <si>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</si>
  <si>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</si>
  <si>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</si>
  <si>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</si>
  <si>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</si>
  <si>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</si>
  <si>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</si>
  <si>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</si>
  <si>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</si>
  <si>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</si>
  <si>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</si>
  <si>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</si>
  <si>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</si>
  <si>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</si>
  <si>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</si>
  <si>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</si>
  <si>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</si>
  <si>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</si>
  <si>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</si>
  <si>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</si>
  <si>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</si>
  <si>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</si>
  <si>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</si>
  <si>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</si>
  <si>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</si>
  <si>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</si>
  <si>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</si>
  <si>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</si>
  <si>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</si>
  <si>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</si>
  <si>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</si>
  <si>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</si>
  <si>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</si>
  <si>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</si>
  <si>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</si>
  <si>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</si>
  <si>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</si>
  <si>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</si>
  <si>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</si>
  <si>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</si>
  <si>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</si>
  <si>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</si>
  <si>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</si>
  <si>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</si>
  <si>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</si>
  <si>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</si>
  <si>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</si>
  <si>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</si>
  <si>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</si>
  <si>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</si>
  <si>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</si>
  <si>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</si>
  <si>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</si>
  <si>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</si>
  <si>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</si>
  <si>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</si>
  <si>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</si>
  <si>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</si>
  <si>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</si>
  <si>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</si>
  <si>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</si>
  <si>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</si>
  <si>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</si>
  <si>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</si>
  <si>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</si>
  <si>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</si>
  <si>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</si>
  <si>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</si>
  <si>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</si>
  <si>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</si>
  <si>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</si>
  <si>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</si>
  <si>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</si>
  <si>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</si>
  <si>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</si>
  <si>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</si>
  <si>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</si>
  <si>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</si>
  <si>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</si>
  <si>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</si>
  <si>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</si>
  <si>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</si>
  <si>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</si>
  <si>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</si>
  <si>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</si>
  <si>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</si>
  <si>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</si>
  <si>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</si>
  <si>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</si>
  <si>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</si>
  <si>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</si>
  <si>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</si>
  <si>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</si>
  <si>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</si>
  <si>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</si>
  <si>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</si>
  <si>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</si>
  <si>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</si>
  <si>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</si>
  <si>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</si>
  <si>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</si>
  <si>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</si>
  <si>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</si>
  <si>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</si>
  <si>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</si>
  <si>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</si>
  <si>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</si>
  <si>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</si>
  <si>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</si>
  <si>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</si>
  <si>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</si>
  <si>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</si>
  <si>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</si>
  <si>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</si>
  <si>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</si>
  <si>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</si>
  <si>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</si>
  <si>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</si>
  <si>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</si>
  <si>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</si>
  <si>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</si>
  <si>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</si>
  <si>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</si>
  <si>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</si>
  <si>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</si>
  <si>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</si>
  <si>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</si>
  <si>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</si>
  <si>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</si>
  <si>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</si>
  <si>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</si>
  <si>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</si>
  <si>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</si>
  <si>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</si>
  <si>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</si>
  <si>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</si>
  <si>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</si>
  <si>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</si>
  <si>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</si>
  <si>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</si>
  <si>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</si>
  <si>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</si>
  <si>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</si>
  <si>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</si>
  <si>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</si>
  <si>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</si>
  <si>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</si>
  <si>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</si>
  <si>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</si>
  <si>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</si>
  <si>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</si>
  <si>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</si>
  <si>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</si>
  <si>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</si>
  <si>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</si>
  <si>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</si>
  <si>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</si>
  <si>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</si>
  <si>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</si>
  <si>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</si>
  <si>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</si>
  <si>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</si>
  <si>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</si>
  <si>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</si>
  <si>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</si>
  <si>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</si>
  <si>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</si>
  <si>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</si>
  <si>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</si>
  <si>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</si>
  <si>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</si>
  <si>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</si>
  <si>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</si>
  <si>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</si>
  <si>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</si>
  <si>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</si>
  <si>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</si>
  <si>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</si>
  <si>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</si>
  <si>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</si>
  <si>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</si>
  <si>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</si>
  <si>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</si>
  <si>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</si>
  <si>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</si>
  <si>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</si>
  <si>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</si>
  <si>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</si>
  <si>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</si>
  <si>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</si>
  <si>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</si>
  <si>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</si>
  <si>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</si>
  <si>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</si>
  <si>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</si>
  <si>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</si>
  <si>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</si>
  <si>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</si>
  <si>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</si>
  <si>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</si>
  <si>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</si>
  <si>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</si>
  <si>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</si>
  <si>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</si>
  <si>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</si>
  <si>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</si>
  <si>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</si>
  <si>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</si>
  <si>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</si>
  <si>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</si>
  <si>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</si>
  <si>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</si>
  <si>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</si>
  <si>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</si>
  <si>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</si>
  <si>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</si>
  <si>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</si>
  <si>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</si>
  <si>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</si>
  <si>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</si>
  <si>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</si>
  <si>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</si>
  <si>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</si>
  <si>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</si>
  <si>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</si>
  <si>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</si>
  <si>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</si>
  <si>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</si>
  <si>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</si>
  <si>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</si>
  <si>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</si>
  <si>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</si>
  <si>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</si>
  <si>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</si>
  <si>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</si>
  <si>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</si>
  <si>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</si>
  <si>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</si>
  <si>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</si>
  <si>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</si>
  <si>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</si>
  <si>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</si>
  <si>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</si>
  <si>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</si>
  <si>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</si>
  <si>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</si>
  <si>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</si>
  <si>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</si>
  <si>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</si>
  <si>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</si>
  <si>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</si>
  <si>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</si>
  <si>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</si>
  <si>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</si>
  <si>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</si>
  <si>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</si>
  <si>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</si>
  <si>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</si>
  <si>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</si>
  <si>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</si>
  <si>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</si>
  <si>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</si>
  <si>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</si>
  <si>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</si>
  <si>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</si>
  <si>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</si>
  <si>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</si>
  <si>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</si>
  <si>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</si>
  <si>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</si>
  <si>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</si>
  <si>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</si>
  <si>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</si>
  <si>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</si>
  <si>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</si>
  <si>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</si>
  <si>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</si>
  <si>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</si>
  <si>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</si>
  <si>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</si>
  <si>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</si>
  <si>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</si>
  <si>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</si>
  <si>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</si>
  <si>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</si>
  <si>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</si>
  <si>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</si>
  <si>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</si>
  <si>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</si>
  <si>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</si>
  <si>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</si>
  <si>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</si>
  <si>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</si>
  <si>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</si>
  <si>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</si>
  <si>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</si>
  <si>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</si>
  <si>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</si>
  <si>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</si>
  <si>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</si>
  <si>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</si>
  <si>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</si>
  <si>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</si>
  <si>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</si>
  <si>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</si>
  <si>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</si>
  <si>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</si>
  <si>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</si>
  <si>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</si>
  <si>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</si>
  <si>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</si>
  <si>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</si>
  <si>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</si>
  <si>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</si>
  <si>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</si>
  <si>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</si>
  <si>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</si>
  <si>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</si>
  <si>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</si>
  <si>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</si>
  <si>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</si>
  <si>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</si>
  <si>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</si>
  <si>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</si>
  <si>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</si>
  <si>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</si>
  <si>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</si>
  <si>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</si>
  <si>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</si>
  <si>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</si>
  <si>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</si>
  <si>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</si>
  <si>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</si>
  <si>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</si>
  <si>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</si>
  <si>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</si>
  <si>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</si>
  <si>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</si>
  <si>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</si>
  <si>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</si>
  <si>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</si>
  <si>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</si>
  <si>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</si>
  <si>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</si>
  <si>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</si>
  <si>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</si>
  <si>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</si>
  <si>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</si>
  <si>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</si>
  <si>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</si>
  <si>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</si>
  <si>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</si>
  <si>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</si>
  <si>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</si>
  <si>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</si>
  <si>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</si>
  <si>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</si>
  <si>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</si>
  <si>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</si>
  <si>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</si>
  <si>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</si>
  <si>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</si>
  <si>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</si>
  <si>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</si>
  <si>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</si>
  <si>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</si>
  <si>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</si>
  <si>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</si>
  <si>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</si>
  <si>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</si>
  <si>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</si>
  <si>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</si>
  <si>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</si>
  <si>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</si>
  <si>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</si>
  <si>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</si>
  <si>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</si>
  <si>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</si>
  <si>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</si>
  <si>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</si>
  <si>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</si>
  <si>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</si>
  <si>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</si>
  <si>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</si>
  <si>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</si>
  <si>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</si>
  <si>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</si>
  <si>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</si>
  <si>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</si>
  <si>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</si>
  <si>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</si>
  <si>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</si>
  <si>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</si>
  <si>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</si>
  <si>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</si>
  <si>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</si>
  <si>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</si>
  <si>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</si>
  <si>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</si>
  <si>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</si>
  <si>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</si>
  <si>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</si>
  <si>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</si>
  <si>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</si>
  <si>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</si>
  <si>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</si>
  <si>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</si>
  <si>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</si>
  <si>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</si>
  <si>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</si>
  <si>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</si>
  <si>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</si>
  <si>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</si>
  <si>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</si>
  <si>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</si>
  <si>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</si>
  <si>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</si>
  <si>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</si>
  <si>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</si>
  <si>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</si>
  <si>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</si>
  <si>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</si>
  <si>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</si>
  <si>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</si>
  <si>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</si>
  <si>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</si>
  <si>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</si>
  <si>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</si>
  <si>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</si>
  <si>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</si>
  <si>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</si>
  <si>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</si>
  <si>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</si>
  <si>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</si>
  <si>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</si>
  <si>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</si>
  <si>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</si>
  <si>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</si>
  <si>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</si>
  <si>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</si>
  <si>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</si>
  <si>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</si>
  <si>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</si>
  <si>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</si>
  <si>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</si>
  <si>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</si>
  <si>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</si>
  <si>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</si>
  <si>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</si>
  <si>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</si>
  <si>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</si>
  <si>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</si>
  <si>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</si>
  <si>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</si>
  <si>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</si>
  <si>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</si>
  <si>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</si>
  <si>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</si>
  <si>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</si>
  <si>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</si>
  <si>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</si>
  <si>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</si>
  <si>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</si>
  <si>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</si>
  <si>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</si>
  <si>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</si>
  <si>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</si>
  <si>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</si>
  <si>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</si>
  <si>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</si>
  <si>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</si>
  <si>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</si>
  <si>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</si>
  <si>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</si>
  <si>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</si>
  <si>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</si>
  <si>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</si>
  <si>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</si>
  <si>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</si>
  <si>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</si>
  <si>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</si>
  <si>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</si>
  <si>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</si>
  <si>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</si>
  <si>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</si>
  <si>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</si>
  <si>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</si>
  <si>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</si>
  <si>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</si>
  <si>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</si>
  <si>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</si>
  <si>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</si>
  <si>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</si>
  <si>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</si>
  <si>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</si>
  <si>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</si>
  <si>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</si>
  <si>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</si>
  <si>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</si>
  <si>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</si>
  <si>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</si>
  <si>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</si>
  <si>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</si>
  <si>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</si>
  <si>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</si>
  <si>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</si>
  <si>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</si>
  <si>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</si>
  <si>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</si>
  <si>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</si>
  <si>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</si>
  <si>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</si>
  <si>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</si>
  <si>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</si>
  <si>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</si>
  <si>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</si>
  <si>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</si>
  <si>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</si>
  <si>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</si>
  <si>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</si>
  <si>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</si>
  <si>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</si>
  <si>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</si>
  <si>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</si>
  <si>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</si>
  <si>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</si>
  <si>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</si>
  <si>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</si>
  <si>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</si>
  <si>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</si>
  <si>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</si>
  <si>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</si>
  <si>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</si>
  <si>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</si>
  <si>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</si>
  <si>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</si>
  <si>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</si>
  <si>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</si>
  <si>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</si>
  <si>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</si>
  <si>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</si>
  <si>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</si>
  <si>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</si>
  <si>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</si>
  <si>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</si>
  <si>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</si>
  <si>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</si>
  <si>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</si>
  <si>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</si>
  <si>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</si>
  <si>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</si>
  <si>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</si>
  <si>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</si>
  <si>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</si>
  <si>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</si>
  <si>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</si>
  <si>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</si>
  <si>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</si>
  <si>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</si>
  <si>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</si>
  <si>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</si>
  <si>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</si>
  <si>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</si>
  <si>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</si>
  <si>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</si>
  <si>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</si>
  <si>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</si>
  <si>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</si>
  <si>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</si>
  <si>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</si>
  <si>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</si>
  <si>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</si>
  <si>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</si>
  <si>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</si>
  <si>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</si>
  <si>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</si>
  <si>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</si>
  <si>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</si>
  <si>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</si>
  <si>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</si>
  <si>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</si>
  <si>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</si>
  <si>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</si>
  <si>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</si>
  <si>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</si>
  <si>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</si>
  <si>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</si>
  <si>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</si>
  <si>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</si>
  <si>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</si>
  <si>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</si>
  <si>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</si>
  <si>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</si>
  <si>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</si>
  <si>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</si>
  <si>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</si>
  <si>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</si>
  <si>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</si>
  <si>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</si>
  <si>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</si>
  <si>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</si>
  <si>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</si>
  <si>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</si>
  <si>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</si>
  <si>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</si>
  <si>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</si>
  <si>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</si>
  <si>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</si>
  <si>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</si>
  <si>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</si>
  <si>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</si>
  <si>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</si>
  <si>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</si>
  <si>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</si>
  <si>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</si>
  <si>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</si>
  <si>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</si>
  <si>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</si>
  <si>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</si>
  <si>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</si>
  <si>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</si>
  <si>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</si>
  <si>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</si>
  <si>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</si>
  <si>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</si>
  <si>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</si>
  <si>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</si>
  <si>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</si>
  <si>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</si>
  <si>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</si>
  <si>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</si>
  <si>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</si>
  <si>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</si>
  <si>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</si>
  <si>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</si>
  <si>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</si>
  <si>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</si>
  <si>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</si>
  <si>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</si>
  <si>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</si>
  <si>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</si>
  <si>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</si>
  <si>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</si>
  <si>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</si>
  <si>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</si>
  <si>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</si>
  <si>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</si>
  <si>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</si>
  <si>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</si>
  <si>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</si>
  <si>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</si>
  <si>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</si>
  <si>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</si>
  <si>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</si>
  <si>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</si>
  <si>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</si>
  <si>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</si>
  <si>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</si>
  <si>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</si>
  <si>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</si>
  <si>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</si>
  <si>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</si>
  <si>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</si>
  <si>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</si>
  <si>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</si>
  <si>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</si>
  <si>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</si>
  <si>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</si>
  <si>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</si>
  <si>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</si>
  <si>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</si>
  <si>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</si>
  <si>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</si>
  <si>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</si>
  <si>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</si>
  <si>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</si>
  <si>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</si>
  <si>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</si>
  <si>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</si>
  <si>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</si>
  <si>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</si>
  <si>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</si>
  <si>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</si>
  <si>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</si>
  <si>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</si>
  <si>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</si>
  <si>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</si>
  <si>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</si>
  <si>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</si>
  <si>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</si>
  <si>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</si>
  <si>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</si>
  <si>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</si>
  <si>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</si>
  <si>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</si>
  <si>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</si>
  <si>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</si>
  <si>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</si>
  <si>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</si>
  <si>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</si>
  <si>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</si>
  <si>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</si>
  <si>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</si>
  <si>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</si>
  <si>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</si>
  <si>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</si>
  <si>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</si>
  <si>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</si>
  <si>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</si>
  <si>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</si>
  <si>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</si>
  <si>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</si>
  <si>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</si>
  <si>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</si>
  <si>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</si>
  <si>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</si>
  <si>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</si>
  <si>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</si>
  <si>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</si>
  <si>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</si>
  <si>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</si>
  <si>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</si>
  <si>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</si>
  <si>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</si>
  <si>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</si>
  <si>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</si>
  <si>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</si>
  <si>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</si>
  <si>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</si>
  <si>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</si>
  <si>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</si>
  <si>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</si>
  <si>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</si>
  <si>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</si>
  <si>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</si>
  <si>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</si>
  <si>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</si>
  <si>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</si>
  <si>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</si>
  <si>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</si>
  <si>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</si>
  <si>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</si>
  <si>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</si>
  <si>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</si>
  <si>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</si>
  <si>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</si>
  <si>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</si>
  <si>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</si>
  <si>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</si>
  <si>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</si>
  <si>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</si>
  <si>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</si>
  <si>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</si>
  <si>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</si>
  <si>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</si>
  <si>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</si>
  <si>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</si>
  <si>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</si>
  <si>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</si>
  <si>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</si>
  <si>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</si>
  <si>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</si>
  <si>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</si>
  <si>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</si>
  <si>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</si>
  <si>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</si>
  <si>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</si>
  <si>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</si>
  <si>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</si>
  <si>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</si>
  <si>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</si>
  <si>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</si>
  <si>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</si>
  <si>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</si>
  <si>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</si>
  <si>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</si>
  <si>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</si>
  <si>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</si>
  <si>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</si>
  <si>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</si>
  <si>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</si>
  <si>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</si>
  <si>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</si>
  <si>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</si>
  <si>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</si>
  <si>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</si>
  <si>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</si>
  <si>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</si>
  <si>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</si>
  <si>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</si>
  <si>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</si>
  <si>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</si>
  <si>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</si>
  <si>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</si>
  <si>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</si>
  <si>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</si>
  <si>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</si>
  <si>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</si>
  <si>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</si>
  <si>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</si>
  <si>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</si>
  <si>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</si>
  <si>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</si>
  <si>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</si>
  <si>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</si>
  <si>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</si>
  <si>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</si>
  <si>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</si>
  <si>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</si>
  <si>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</si>
  <si>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</si>
  <si>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</si>
  <si>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</si>
  <si>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</si>
  <si>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</si>
  <si>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</si>
  <si>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</si>
  <si>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</si>
  <si>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</si>
  <si>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</si>
  <si>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</si>
  <si>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</si>
  <si>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</si>
  <si>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</si>
  <si>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</si>
  <si>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</si>
  <si>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</si>
  <si>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</si>
  <si>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</si>
  <si>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</si>
  <si>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</si>
  <si>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</si>
  <si>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</si>
  <si>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</si>
  <si>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</si>
  <si>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</si>
  <si>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</si>
  <si>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</si>
  <si>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</si>
  <si>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</si>
  <si>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</si>
  <si>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</si>
  <si>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</si>
  <si>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</si>
  <si>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</si>
  <si>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</si>
  <si>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</si>
  <si>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</si>
  <si>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</si>
  <si>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</si>
  <si>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</si>
  <si>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</si>
  <si>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</si>
  <si>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</si>
  <si>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</si>
  <si>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</si>
  <si>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</si>
  <si>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</si>
  <si>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</si>
  <si>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</si>
  <si>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</si>
  <si>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</si>
  <si>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</si>
  <si>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</si>
  <si>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</si>
  <si>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</si>
  <si>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</si>
  <si>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</si>
  <si>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</si>
  <si>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</si>
  <si>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</si>
  <si>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</si>
  <si>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</si>
  <si>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</si>
  <si>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</si>
  <si>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</si>
  <si>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</si>
  <si>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</si>
  <si>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</si>
  <si>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</si>
  <si>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</si>
  <si>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</si>
  <si>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</si>
  <si>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</si>
  <si>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</si>
  <si>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</si>
  <si>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</si>
  <si>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</si>
  <si>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</si>
  <si>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</si>
  <si>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</si>
  <si>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</si>
  <si>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</si>
  <si>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</si>
  <si>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</si>
  <si>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</si>
  <si>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</si>
  <si>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</si>
  <si>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</si>
  <si>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</si>
  <si>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</si>
  <si>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</si>
  <si>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</si>
  <si>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</si>
  <si>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</si>
  <si>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</si>
  <si>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</si>
  <si>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</si>
  <si>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</si>
  <si>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</si>
  <si>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</si>
  <si>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</si>
  <si>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</si>
  <si>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</si>
  <si>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</si>
  <si>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</si>
  <si>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</si>
  <si>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</si>
  <si>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</si>
  <si>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</si>
  <si>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</si>
  <si>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</si>
  <si>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</si>
  <si>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</si>
  <si>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</si>
  <si>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</si>
  <si>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</si>
  <si>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</si>
  <si>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</si>
  <si>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</si>
  <si>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</si>
  <si>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</si>
  <si>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</si>
  <si>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</si>
  <si>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</si>
  <si>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</si>
  <si>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</si>
  <si>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</si>
  <si>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</si>
  <si>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</si>
  <si>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</si>
  <si>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</si>
  <si>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</si>
  <si>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</si>
  <si>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</si>
  <si>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</si>
  <si>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</si>
  <si>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</si>
  <si>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</si>
  <si>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</si>
  <si>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</si>
  <si>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</si>
  <si>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</si>
  <si>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</si>
  <si>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</si>
  <si>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</si>
  <si>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</si>
  <si>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</si>
  <si>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</si>
  <si>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</si>
  <si>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</si>
  <si>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</si>
  <si>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</si>
  <si>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</si>
  <si>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</si>
  <si>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</si>
  <si>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</si>
  <si>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</si>
  <si>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</si>
  <si>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</si>
  <si>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</si>
  <si>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</si>
  <si>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</si>
  <si>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</si>
  <si>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</si>
  <si>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</si>
  <si>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</si>
  <si>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</si>
  <si>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</si>
  <si>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</si>
  <si>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</si>
  <si>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</si>
  <si>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</si>
  <si>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</si>
  <si>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</si>
  <si>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</si>
  <si>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</si>
  <si>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</si>
  <si>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</si>
  <si>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</si>
  <si>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</si>
  <si>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</si>
  <si>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</si>
  <si>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</si>
  <si>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</si>
  <si>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</si>
  <si>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</si>
  <si>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</si>
  <si>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</si>
  <si>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</si>
  <si>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</si>
  <si>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</si>
  <si>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</si>
  <si>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</si>
  <si>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</si>
  <si>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</si>
  <si>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</si>
  <si>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</si>
  <si>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</si>
  <si>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</si>
  <si>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</si>
  <si>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</si>
  <si>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</si>
  <si>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</si>
  <si>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</si>
  <si>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</si>
  <si>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</si>
  <si>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</si>
  <si>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</si>
  <si>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</si>
  <si>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</si>
  <si>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</si>
  <si>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</si>
  <si>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</si>
  <si>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</si>
  <si>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</si>
  <si>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</si>
  <si>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</si>
  <si>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</si>
  <si>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</si>
  <si>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</si>
  <si>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</si>
  <si>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</si>
  <si>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</si>
  <si>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</si>
  <si>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</si>
  <si>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</si>
  <si>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</si>
  <si>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</si>
  <si>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</si>
  <si>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</si>
  <si>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</si>
  <si>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</si>
  <si>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</si>
  <si>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</si>
  <si>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</si>
  <si>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</si>
  <si>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</si>
  <si>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</si>
  <si>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</si>
  <si>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</si>
  <si>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</si>
  <si>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</si>
  <si>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</si>
  <si>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</si>
  <si>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</si>
  <si>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</si>
  <si>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</si>
  <si>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</si>
  <si>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</si>
  <si>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</si>
  <si>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</si>
  <si>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</si>
  <si>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</si>
  <si>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</si>
  <si>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</si>
  <si>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</si>
  <si>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</si>
  <si>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</si>
  <si>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</si>
  <si>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</si>
  <si>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</si>
  <si>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</si>
  <si>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</si>
  <si>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</si>
  <si>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</si>
  <si>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</si>
  <si>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</si>
  <si>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</si>
  <si>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</si>
  <si>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</si>
  <si>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</si>
  <si>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</si>
  <si>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</si>
  <si>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</si>
  <si>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</si>
  <si>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</si>
  <si>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</si>
  <si>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</si>
  <si>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</si>
  <si>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</si>
  <si>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</si>
  <si>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</si>
  <si>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</si>
  <si>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</si>
  <si>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</si>
  <si>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</si>
  <si>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</si>
  <si>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</si>
  <si>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</si>
  <si>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</si>
  <si>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</si>
  <si>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</si>
  <si>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</si>
  <si>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</si>
  <si>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</si>
  <si>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</si>
  <si>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</si>
  <si>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</si>
  <si>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</si>
  <si>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</si>
  <si>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</si>
  <si>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</si>
  <si>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</si>
  <si>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</si>
  <si>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</si>
  <si>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</si>
  <si>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</si>
  <si>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</si>
  <si>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</si>
  <si>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</si>
  <si>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</si>
  <si>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</si>
  <si>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</si>
  <si>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</si>
  <si>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</si>
  <si>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</si>
  <si>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</si>
  <si>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</si>
  <si>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</si>
  <si>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</si>
  <si>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</si>
  <si>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</si>
  <si>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</si>
  <si>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</si>
  <si>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</si>
  <si>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</si>
  <si>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</si>
  <si>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</si>
  <si>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</si>
  <si>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</si>
  <si>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</si>
  <si>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</si>
  <si>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</si>
  <si>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</si>
  <si>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</si>
  <si>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</si>
  <si>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</si>
  <si>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</si>
  <si>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</si>
  <si>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</si>
  <si>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</si>
  <si>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</si>
  <si>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</si>
  <si>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</si>
  <si>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</si>
  <si>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</si>
  <si>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</si>
  <si>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</si>
  <si>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</si>
  <si>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</si>
  <si>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</si>
  <si>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</si>
  <si>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</si>
  <si>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</si>
  <si>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</si>
  <si>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</si>
  <si>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</si>
  <si>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</si>
  <si>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</si>
  <si>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</si>
  <si>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</si>
  <si>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</si>
  <si>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</si>
  <si>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</si>
  <si>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</si>
  <si>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</si>
  <si>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</si>
  <si>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</si>
  <si>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</si>
  <si>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</si>
  <si>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</si>
  <si>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</si>
  <si>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</si>
  <si>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</si>
  <si>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</si>
  <si>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</si>
  <si>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</si>
  <si>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</si>
  <si>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</si>
  <si>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</si>
  <si>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</si>
  <si>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</si>
  <si>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</si>
  <si>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</si>
  <si>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</si>
  <si>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</si>
  <si>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</si>
  <si>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</si>
  <si>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</si>
  <si>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</si>
  <si>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</si>
  <si>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</si>
  <si>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</si>
  <si>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</si>
  <si>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</si>
  <si>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</si>
  <si>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</si>
  <si>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</si>
  <si>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</si>
  <si>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</si>
  <si>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</si>
  <si>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</si>
  <si>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</si>
  <si>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</si>
  <si>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</si>
  <si>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</si>
  <si>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</si>
  <si>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</si>
  <si>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</si>
  <si>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</si>
  <si>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</si>
  <si>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</si>
  <si>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</si>
  <si>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</si>
  <si>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</si>
  <si>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</si>
  <si>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</si>
  <si>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</si>
  <si>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</si>
  <si>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</si>
  <si>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</si>
  <si>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</si>
  <si>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</si>
  <si>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</si>
  <si>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</si>
  <si>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</si>
  <si>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</si>
  <si>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</si>
  <si>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</si>
  <si>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</si>
  <si>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</si>
  <si>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</si>
  <si>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</si>
  <si>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</si>
  <si>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</si>
  <si>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</si>
  <si>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</si>
  <si>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</si>
  <si>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</si>
  <si>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</si>
  <si>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</si>
  <si>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</si>
  <si>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</si>
  <si>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</si>
  <si>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</si>
  <si>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</si>
  <si>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</si>
  <si>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</si>
  <si>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</si>
  <si>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</si>
  <si>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</si>
  <si>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</si>
  <si>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</si>
  <si>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</si>
  <si>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</si>
  <si>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</si>
  <si>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</si>
  <si>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</si>
  <si>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</si>
  <si>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</si>
  <si>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</si>
  <si>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</si>
  <si>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</si>
  <si>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</si>
  <si>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</si>
  <si>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</si>
  <si>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</si>
  <si>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</si>
  <si>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</si>
  <si>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</si>
  <si>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</si>
  <si>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</si>
  <si>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</si>
  <si>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</si>
  <si>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</si>
  <si>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</si>
  <si>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</si>
  <si>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</si>
  <si>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</si>
  <si>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</si>
  <si>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</si>
  <si>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</si>
  <si>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</si>
  <si>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</si>
  <si>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</si>
  <si>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</si>
  <si>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</si>
  <si>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</si>
  <si>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</si>
  <si>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</si>
  <si>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</si>
  <si>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</si>
  <si>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</si>
  <si>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</si>
  <si>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</si>
  <si>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</si>
  <si>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</si>
  <si>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</si>
  <si>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</si>
  <si>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</si>
  <si>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</si>
  <si>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</si>
  <si>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</si>
  <si>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</si>
  <si>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</si>
  <si>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</si>
  <si>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</si>
  <si>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</si>
  <si>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</si>
  <si>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</si>
  <si>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</si>
  <si>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</si>
  <si>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</si>
  <si>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</si>
  <si>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</si>
  <si>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</si>
  <si>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</si>
  <si>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</si>
  <si>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</si>
  <si>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</si>
  <si>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</si>
  <si>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</si>
  <si>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</si>
  <si>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</si>
  <si>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</si>
  <si>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</si>
  <si>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</si>
  <si>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</si>
  <si>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</si>
  <si>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</si>
  <si>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</si>
  <si>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</si>
  <si>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</si>
  <si>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</si>
  <si>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</si>
  <si>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</si>
  <si>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</si>
  <si>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</si>
  <si>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</si>
  <si>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</si>
  <si>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</si>
  <si>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</si>
  <si>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</si>
  <si>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</si>
  <si>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</si>
  <si>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</si>
  <si>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</si>
  <si>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</si>
  <si>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</si>
  <si>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</si>
  <si>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</si>
  <si>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</si>
  <si>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</si>
  <si>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</si>
  <si>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</si>
  <si>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</si>
  <si>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</si>
  <si>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</si>
  <si>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</si>
  <si>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</si>
  <si>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</si>
  <si>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</si>
  <si>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</si>
  <si>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</si>
  <si>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</si>
  <si>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</si>
  <si>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</si>
  <si>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</si>
  <si>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</si>
  <si>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</si>
  <si>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</si>
  <si>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</si>
  <si>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</si>
  <si>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</si>
  <si>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</si>
  <si>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</si>
  <si>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</si>
  <si>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</si>
  <si>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</si>
  <si>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</si>
  <si>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</si>
  <si>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</si>
  <si>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</si>
  <si>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</si>
  <si>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</si>
  <si>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</si>
  <si>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</si>
  <si>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</si>
  <si>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</si>
  <si>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</si>
  <si>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</si>
  <si>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</si>
  <si>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</si>
  <si>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</si>
  <si>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</si>
  <si>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</si>
  <si>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</si>
  <si>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</si>
  <si>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</si>
  <si>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</si>
  <si>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</si>
  <si>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</si>
  <si>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</si>
  <si>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</si>
  <si>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</si>
  <si>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</si>
  <si>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</si>
  <si>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</si>
  <si>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</si>
  <si>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</si>
  <si>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</si>
  <si>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</si>
  <si>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</si>
  <si>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</si>
  <si>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</si>
  <si>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</si>
  <si>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</si>
  <si>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</si>
  <si>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</si>
  <si>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</si>
  <si>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</si>
  <si>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</si>
  <si>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</si>
  <si>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</si>
  <si>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</si>
  <si>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</si>
  <si>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</si>
  <si>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</si>
  <si>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</si>
  <si>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</si>
  <si>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</si>
  <si>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</si>
  <si>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</si>
  <si>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</si>
  <si>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</si>
  <si>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</si>
  <si>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</si>
  <si>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</si>
  <si>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</si>
  <si>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</si>
  <si>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</si>
  <si>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</si>
  <si>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</si>
  <si>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</si>
  <si>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</si>
  <si>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</si>
  <si>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</si>
  <si>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</si>
  <si>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</si>
  <si>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</si>
  <si>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</si>
  <si>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</si>
  <si>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</si>
  <si>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</si>
  <si>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</si>
  <si>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</si>
  <si>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</si>
  <si>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</si>
  <si>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</si>
  <si>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</si>
  <si>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</si>
  <si>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</si>
  <si>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</si>
  <si>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</si>
  <si>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</si>
  <si>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</si>
  <si>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</si>
  <si>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</si>
  <si>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</si>
  <si>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</si>
  <si>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</si>
  <si>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</si>
  <si>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</si>
  <si>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</si>
  <si>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</si>
  <si>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</si>
  <si>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</si>
  <si>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</si>
  <si>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</si>
  <si>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</si>
  <si>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</si>
  <si>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</si>
  <si>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</si>
  <si>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</si>
  <si>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</si>
  <si>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</si>
  <si>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</si>
  <si>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</si>
  <si>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</si>
  <si>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</si>
  <si>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</si>
  <si>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</si>
  <si>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</si>
  <si>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</si>
  <si>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</si>
  <si>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</si>
  <si>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</si>
  <si>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</si>
  <si>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</si>
  <si>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</si>
  <si>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</si>
  <si>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</si>
  <si>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</si>
  <si>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</si>
  <si>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</si>
  <si>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</si>
  <si>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</si>
  <si>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</si>
  <si>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</si>
  <si>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</si>
  <si>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</si>
  <si>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</si>
  <si>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</si>
  <si>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</si>
  <si>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</si>
  <si>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</si>
  <si>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</si>
  <si>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</si>
  <si>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</si>
  <si>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</si>
  <si>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</si>
  <si>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</si>
  <si>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</si>
  <si>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</si>
  <si>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</si>
  <si>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</si>
  <si>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</si>
  <si>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</si>
  <si>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</si>
  <si>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</si>
  <si>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</si>
  <si>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</si>
  <si>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</si>
  <si>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</si>
  <si>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</si>
  <si>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</si>
  <si>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</si>
  <si>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</si>
  <si>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</si>
  <si>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</si>
  <si>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</si>
  <si>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</si>
  <si>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</si>
  <si>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</si>
  <si>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</si>
  <si>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</si>
  <si>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</si>
  <si>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</si>
  <si>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</si>
  <si>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</si>
  <si>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</si>
  <si>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</si>
  <si>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</si>
  <si>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</si>
  <si>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</si>
  <si>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</si>
  <si>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</si>
  <si>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</si>
  <si>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</si>
  <si>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</si>
  <si>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</si>
  <si>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</si>
  <si>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</si>
  <si>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</si>
  <si>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</si>
  <si>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</si>
  <si>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</si>
  <si>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</si>
  <si>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</si>
  <si>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</si>
  <si>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</si>
  <si>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</si>
  <si>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</si>
  <si>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</si>
  <si>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</si>
  <si>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</si>
  <si>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</si>
  <si>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</si>
  <si>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</si>
  <si>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</si>
  <si>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</si>
  <si>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</si>
  <si>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</si>
  <si>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</si>
  <si>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</si>
  <si>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</si>
  <si>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</si>
  <si>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</si>
  <si>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</si>
  <si>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</si>
  <si>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</si>
  <si>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</si>
  <si>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</si>
  <si>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</si>
  <si>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</si>
  <si>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</si>
  <si>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</si>
  <si>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</si>
  <si>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</si>
  <si>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</si>
  <si>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</si>
  <si>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</si>
  <si>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</si>
  <si>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</si>
  <si>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</si>
  <si>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</si>
  <si>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</si>
  <si>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</si>
  <si>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</si>
  <si>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</si>
  <si>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</si>
  <si>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</si>
  <si>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</si>
  <si>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</si>
  <si>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</si>
  <si>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</si>
  <si>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</si>
  <si>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</si>
  <si>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</si>
  <si>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</si>
  <si>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</si>
  <si>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</si>
  <si>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</si>
  <si>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</si>
  <si>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</si>
  <si>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</si>
  <si>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</si>
  <si>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</si>
  <si>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</si>
  <si>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</si>
  <si>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</si>
  <si>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</si>
  <si>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</si>
  <si>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</si>
  <si>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</si>
  <si>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</si>
  <si>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</si>
  <si>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</si>
  <si>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</si>
  <si>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</si>
  <si>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</si>
  <si>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</si>
  <si>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</si>
  <si>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</si>
  <si>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</si>
  <si>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</si>
  <si>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</si>
  <si>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</si>
  <si>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</si>
  <si>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</si>
  <si>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</si>
  <si>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</si>
  <si>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</si>
  <si>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</si>
  <si>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</si>
  <si>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</si>
  <si>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</si>
  <si>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</si>
  <si>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</si>
  <si>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</si>
  <si>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</si>
  <si>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</si>
  <si>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</si>
  <si>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</si>
  <si>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</si>
  <si>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</si>
  <si>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</si>
  <si>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</si>
  <si>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</si>
  <si>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</si>
  <si>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</si>
  <si>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</si>
  <si>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</si>
  <si>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</si>
  <si>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</si>
  <si>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</si>
  <si>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</si>
  <si>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</si>
  <si>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</si>
  <si>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</si>
  <si>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</si>
  <si>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</si>
  <si>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</si>
  <si>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</si>
  <si>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</si>
  <si>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</si>
  <si>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</si>
  <si>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</si>
  <si>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</si>
  <si>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</si>
  <si>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</si>
  <si>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</si>
  <si>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</si>
  <si>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</si>
  <si>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</si>
  <si>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</si>
  <si>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</si>
  <si>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</si>
  <si>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</si>
  <si>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</si>
  <si>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</si>
  <si>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</si>
  <si>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</si>
  <si>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</si>
  <si>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</si>
  <si>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</si>
  <si>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</si>
  <si>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</si>
  <si>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</si>
  <si>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</si>
  <si>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</si>
  <si>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</si>
  <si>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</si>
  <si>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</si>
  <si>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</si>
  <si>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</si>
  <si>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</si>
  <si>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</si>
  <si>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</si>
  <si>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</si>
  <si>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</si>
  <si>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</si>
  <si>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</si>
  <si>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</si>
  <si>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</si>
  <si>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</si>
  <si>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</si>
  <si>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</si>
  <si>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</si>
  <si>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</si>
  <si>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</si>
  <si>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</si>
  <si>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</si>
  <si>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</si>
  <si>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</si>
  <si>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</si>
  <si>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</si>
  <si>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</si>
  <si>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</si>
  <si>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</si>
  <si>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</si>
  <si>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</si>
  <si>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</si>
  <si>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</si>
  <si>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</si>
  <si>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</si>
  <si>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</si>
  <si>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</si>
  <si>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</si>
  <si>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</si>
  <si>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</si>
  <si>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</si>
  <si>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</si>
  <si>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</si>
  <si>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</si>
  <si>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</si>
  <si>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</si>
  <si>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</si>
  <si>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</si>
  <si>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</si>
  <si>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</si>
  <si>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</si>
  <si>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</si>
  <si>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</si>
  <si>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</si>
  <si>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</si>
  <si>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</si>
  <si>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</si>
  <si>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</si>
  <si>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</si>
  <si>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</si>
  <si>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</si>
  <si>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</si>
  <si>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</si>
  <si>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</si>
  <si>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</si>
  <si>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</si>
  <si>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</si>
  <si>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</si>
  <si>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</si>
  <si>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</si>
  <si>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</si>
  <si>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</si>
  <si>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</si>
  <si>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</si>
  <si>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</si>
  <si>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</si>
  <si>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</si>
  <si>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</si>
  <si>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</si>
  <si>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</si>
  <si>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</si>
  <si>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</si>
  <si>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</si>
  <si>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</si>
  <si>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</si>
  <si>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</si>
  <si>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</si>
  <si>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</si>
  <si>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</si>
  <si>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</si>
  <si>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</si>
  <si>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</si>
  <si>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</si>
  <si>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</si>
  <si>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</si>
  <si>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</si>
  <si>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</si>
  <si>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</si>
  <si>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</si>
  <si>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</si>
  <si>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</si>
  <si>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</si>
  <si>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</si>
  <si>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</si>
  <si>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</si>
  <si>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</si>
  <si>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</si>
  <si>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</si>
  <si>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</si>
  <si>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</si>
  <si>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</si>
  <si>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</si>
  <si>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</si>
  <si>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</si>
  <si>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</si>
  <si>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</si>
  <si>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</si>
  <si>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</si>
  <si>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</si>
  <si>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</si>
  <si>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</si>
  <si>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</si>
  <si>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</si>
  <si>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</si>
  <si>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</si>
  <si>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</si>
  <si>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</si>
  <si>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</si>
  <si>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</si>
  <si>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</si>
  <si>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</si>
  <si>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</si>
  <si>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</si>
  <si>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</si>
  <si>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</si>
  <si>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</si>
  <si>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</si>
  <si>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</si>
  <si>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</si>
  <si>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</si>
  <si>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</si>
  <si>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</si>
  <si>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</si>
  <si>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</si>
  <si>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</si>
  <si>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</si>
  <si>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</si>
  <si>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</si>
  <si>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</si>
  <si>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</si>
  <si>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</si>
  <si>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</si>
  <si>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</si>
  <si>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</si>
  <si>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</si>
  <si>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</si>
  <si>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</si>
  <si>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</si>
  <si>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</si>
  <si>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</si>
  <si>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</si>
  <si>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</si>
  <si>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</si>
  <si>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</si>
  <si>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</si>
  <si>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</si>
  <si>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</si>
  <si>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</si>
  <si>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</si>
  <si>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</si>
  <si>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</si>
  <si>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</si>
  <si>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</si>
  <si>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</si>
  <si>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</si>
  <si>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</si>
  <si>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</si>
  <si>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</si>
  <si>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</si>
  <si>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</si>
  <si>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</si>
  <si>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</si>
  <si>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</si>
  <si>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</si>
  <si>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</si>
  <si>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</si>
  <si>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</si>
  <si>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</si>
  <si>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</si>
  <si>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</si>
  <si>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</si>
  <si>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</si>
  <si>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</si>
  <si>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</si>
  <si>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</si>
  <si>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</si>
  <si>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</si>
  <si>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</si>
  <si>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</si>
  <si>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</si>
  <si>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</si>
  <si>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</si>
  <si>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</si>
  <si>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</si>
  <si>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</si>
  <si>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</si>
  <si>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</si>
  <si>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</si>
  <si>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</si>
  <si>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</si>
  <si>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</si>
  <si>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</si>
  <si>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</si>
  <si>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</si>
  <si>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</si>
  <si>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</si>
  <si>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</si>
  <si>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</si>
  <si>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</si>
  <si>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</si>
  <si>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</si>
  <si>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</si>
  <si>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</si>
  <si>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</si>
  <si>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</si>
  <si>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</si>
  <si>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</si>
  <si>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</si>
  <si>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</si>
  <si>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</si>
  <si>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</si>
  <si>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</si>
  <si>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</si>
  <si>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</si>
  <si>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</si>
  <si>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</si>
  <si>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</si>
  <si>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</si>
  <si>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</si>
  <si>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</si>
  <si>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</si>
  <si>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</si>
  <si>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</si>
  <si>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</si>
  <si>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</si>
  <si>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</si>
  <si>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</si>
  <si>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</si>
  <si>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</si>
  <si>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</si>
  <si>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</si>
  <si>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</si>
  <si>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</si>
  <si>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</si>
  <si>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</si>
  <si>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</si>
  <si>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</si>
  <si>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</si>
  <si>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</si>
  <si>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</si>
  <si>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</si>
  <si>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</si>
  <si>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</si>
  <si>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</si>
  <si>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</si>
  <si>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</si>
  <si>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</si>
  <si>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</si>
  <si>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</si>
  <si>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</si>
  <si>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</si>
  <si>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</si>
  <si>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</si>
  <si>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</si>
  <si>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</si>
  <si>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</si>
  <si>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</si>
  <si>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</si>
  <si>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</si>
  <si>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</si>
  <si>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</si>
  <si>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</si>
  <si>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</si>
  <si>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</si>
  <si>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</si>
  <si>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</si>
  <si>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</si>
  <si>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</si>
  <si>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</si>
  <si>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</si>
  <si>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</si>
  <si>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</si>
  <si>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</si>
  <si>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</si>
  <si>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</si>
  <si>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</si>
  <si>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</si>
  <si>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</si>
  <si>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</si>
  <si>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</si>
  <si>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</si>
  <si>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</si>
  <si>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</si>
  <si>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</si>
  <si>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</si>
  <si>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</si>
  <si>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</si>
  <si>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</si>
  <si>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</si>
  <si>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</si>
  <si>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</si>
  <si>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</si>
  <si>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</si>
  <si>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</si>
  <si>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</si>
  <si>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</si>
  <si>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</si>
  <si>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</si>
  <si>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</si>
  <si>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</si>
  <si>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</si>
  <si>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</si>
  <si>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</si>
  <si>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</si>
  <si>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</si>
  <si>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</si>
  <si>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</si>
  <si>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</si>
  <si>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</si>
  <si>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</si>
  <si>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</si>
  <si>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</si>
  <si>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</si>
  <si>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</si>
  <si>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</si>
  <si>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</si>
  <si>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</si>
  <si>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</si>
  <si>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</si>
  <si>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</si>
  <si>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</si>
  <si>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</si>
  <si>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</si>
  <si>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</si>
  <si>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</si>
  <si>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</si>
  <si>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</si>
  <si>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</si>
  <si>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</si>
  <si>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</si>
  <si>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</si>
  <si>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</si>
  <si>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</si>
  <si>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</si>
  <si>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</si>
  <si>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</si>
  <si>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</si>
  <si>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</si>
  <si>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</si>
  <si>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</si>
  <si>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</si>
  <si>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</si>
  <si>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</si>
  <si>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</si>
  <si>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</si>
  <si>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</si>
  <si>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</si>
  <si>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</si>
  <si>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</si>
  <si>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</si>
  <si>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</si>
  <si>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</si>
  <si>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</si>
  <si>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</si>
  <si>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</si>
  <si>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</si>
  <si>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</si>
  <si>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</si>
  <si>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</si>
  <si>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</si>
  <si>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</si>
  <si>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</si>
  <si>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</si>
  <si>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</si>
  <si>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</si>
  <si>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</si>
  <si>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</si>
  <si>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</si>
  <si>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</si>
  <si>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</si>
  <si>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</si>
  <si>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</si>
  <si>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</si>
  <si>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</si>
  <si>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</si>
  <si>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</si>
  <si>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</si>
  <si>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</si>
  <si>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</si>
  <si>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</si>
  <si>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</si>
  <si>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</si>
  <si>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</si>
  <si>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</si>
  <si>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</si>
  <si>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</si>
  <si>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</si>
  <si>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</si>
  <si>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</si>
  <si>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</si>
  <si>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</si>
  <si>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</si>
  <si>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</si>
  <si>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</si>
  <si>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</si>
  <si>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</si>
  <si>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</si>
  <si>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</si>
  <si>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</si>
  <si>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</si>
  <si>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</si>
  <si>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</si>
  <si>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</si>
  <si>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</si>
  <si>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</si>
  <si>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</si>
  <si>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</si>
  <si>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</si>
  <si>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</si>
  <si>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</si>
  <si>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</si>
  <si>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</si>
  <si>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</si>
  <si>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</si>
  <si>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</si>
  <si>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</si>
  <si>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</si>
  <si>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</si>
  <si>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</si>
  <si>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</si>
  <si>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</si>
  <si>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</si>
  <si>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</si>
  <si>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</si>
  <si>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</si>
  <si>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</si>
  <si>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</si>
  <si>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</si>
  <si>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</si>
  <si>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</si>
  <si>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</si>
  <si>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</si>
  <si>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</si>
  <si>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</si>
  <si>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</si>
  <si>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</si>
  <si>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</si>
  <si>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</si>
  <si>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</si>
  <si>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</si>
  <si>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</si>
  <si>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</si>
  <si>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</si>
  <si>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</si>
  <si>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</si>
  <si>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</si>
  <si>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</si>
  <si>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</si>
  <si>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</si>
  <si>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</si>
  <si>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</si>
  <si>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</si>
  <si>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</si>
  <si>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</si>
  <si>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</si>
  <si>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</si>
  <si>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</si>
  <si>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</si>
  <si>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</si>
  <si>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</si>
  <si>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</si>
  <si>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</si>
  <si>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</si>
  <si>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</si>
  <si>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</si>
  <si>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</si>
  <si>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</si>
  <si>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</si>
  <si>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</si>
  <si>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</si>
  <si>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</si>
  <si>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</si>
  <si>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</si>
  <si>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</si>
  <si>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</si>
  <si>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</si>
  <si>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</si>
  <si>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</si>
  <si>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</si>
  <si>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</si>
  <si>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</si>
  <si>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</si>
  <si>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</si>
  <si>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</si>
  <si>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</si>
  <si>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</si>
  <si>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</si>
  <si>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</si>
  <si>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</si>
  <si>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</si>
  <si>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</si>
  <si>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</si>
  <si>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</si>
  <si>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</si>
  <si>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</si>
  <si>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</si>
  <si>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</si>
  <si>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</si>
  <si>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</si>
  <si>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</si>
  <si>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</si>
  <si>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</si>
  <si>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</si>
  <si>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</si>
  <si>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</si>
  <si>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</si>
  <si>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</si>
  <si>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</si>
  <si>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</si>
  <si>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</si>
  <si>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</si>
  <si>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</si>
  <si>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</si>
  <si>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</si>
  <si>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</si>
  <si>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</si>
  <si>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</si>
  <si>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</si>
  <si>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</si>
  <si>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</si>
  <si>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</si>
  <si>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</si>
  <si>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</si>
  <si>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</si>
  <si>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</si>
  <si>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</si>
  <si>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</si>
  <si>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</si>
  <si>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</si>
  <si>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</si>
  <si>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</si>
  <si>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</si>
  <si>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</si>
  <si>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</si>
  <si>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</si>
  <si>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</si>
  <si>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</si>
  <si>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</si>
  <si>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</si>
  <si>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</si>
  <si>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</si>
  <si>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</si>
  <si>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</si>
  <si>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</si>
  <si>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</si>
  <si>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</si>
  <si>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</si>
  <si>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</si>
  <si>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</si>
  <si>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</si>
  <si>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</si>
  <si>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</si>
  <si>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</si>
  <si>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</si>
  <si>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</si>
  <si>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</si>
  <si>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</si>
  <si>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</si>
  <si>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</si>
  <si>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</si>
  <si>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</si>
  <si>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</si>
  <si>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</si>
  <si>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</si>
  <si>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</si>
  <si>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</si>
  <si>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</si>
  <si>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</si>
  <si>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</si>
  <si>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</si>
  <si>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</si>
  <si>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</si>
  <si>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</si>
  <si>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</si>
  <si>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</si>
  <si>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</si>
  <si>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</si>
  <si>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</si>
  <si>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</si>
  <si>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</si>
  <si>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</si>
  <si>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</si>
  <si>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</si>
  <si>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</si>
  <si>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</si>
  <si>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</si>
  <si>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</si>
  <si>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</si>
  <si>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</si>
  <si>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</si>
  <si>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</si>
  <si>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</si>
  <si>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</si>
  <si>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</si>
  <si>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</si>
  <si>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</si>
  <si>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</si>
  <si>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</si>
  <si>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</si>
  <si>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</si>
  <si>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</si>
  <si>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</si>
  <si>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</si>
  <si>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</si>
  <si>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</si>
  <si>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</si>
  <si>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</si>
  <si>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</si>
  <si>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</si>
  <si>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</si>
  <si>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</si>
  <si>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</si>
  <si>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</si>
  <si>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</si>
  <si>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</si>
  <si>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</si>
  <si>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</si>
  <si>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</si>
  <si>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</si>
  <si>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</si>
  <si>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</si>
  <si>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</si>
  <si>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</si>
  <si>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</si>
  <si>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</si>
  <si>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</si>
  <si>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</si>
  <si>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</si>
  <si>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</si>
  <si>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</si>
  <si>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</si>
  <si>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</si>
  <si>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</si>
  <si>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</si>
  <si>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</si>
  <si>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</si>
  <si>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</si>
  <si>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</si>
  <si>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</si>
  <si>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</si>
  <si>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</si>
  <si>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</si>
  <si>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</si>
  <si>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</si>
  <si>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</si>
  <si>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</si>
  <si>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</si>
  <si>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</si>
  <si>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</si>
  <si>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</si>
  <si>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</si>
  <si>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</si>
  <si>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</si>
  <si>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</si>
  <si>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</si>
  <si>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</si>
  <si>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</si>
  <si>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</si>
  <si>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</si>
  <si>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</si>
  <si>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</si>
  <si>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</si>
  <si>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</si>
  <si>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</si>
  <si>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</si>
  <si>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</si>
  <si>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</si>
  <si>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</si>
  <si>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</si>
  <si>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</si>
  <si>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</si>
  <si>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</si>
  <si>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</si>
  <si>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</si>
  <si>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</si>
  <si>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</si>
  <si>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</si>
  <si>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</si>
  <si>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</si>
  <si>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</si>
  <si>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</si>
  <si>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</si>
  <si>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</si>
  <si>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</si>
  <si>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</si>
  <si>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</si>
  <si>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</si>
  <si>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</si>
  <si>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</si>
  <si>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</si>
  <si>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</si>
  <si>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</si>
  <si>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</si>
  <si>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</si>
  <si>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</si>
  <si>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</si>
  <si>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</si>
  <si>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</si>
  <si>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</si>
  <si>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</si>
  <si>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</si>
  <si>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</si>
  <si>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</si>
  <si>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</si>
  <si>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</si>
  <si>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</si>
  <si>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</si>
  <si>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</si>
  <si>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</si>
  <si>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</si>
  <si>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</si>
  <si>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</si>
  <si>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</si>
  <si>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</si>
  <si>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</si>
  <si>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</si>
  <si>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</si>
  <si>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</si>
  <si>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</si>
  <si>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</si>
  <si>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</si>
  <si>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</si>
  <si>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</si>
  <si>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</si>
  <si>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</si>
  <si>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</si>
  <si>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</si>
  <si>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</si>
  <si>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</si>
  <si>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</si>
  <si>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</si>
  <si>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</si>
  <si>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</si>
  <si>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</si>
  <si>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</si>
  <si>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</si>
  <si>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</si>
  <si>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</si>
  <si>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</si>
  <si>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</si>
  <si>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</si>
  <si>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</si>
  <si>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</si>
  <si>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</si>
  <si>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</si>
  <si>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</si>
  <si>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</si>
  <si>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</si>
  <si>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</si>
  <si>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</si>
  <si>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</si>
  <si>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</si>
  <si>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</si>
  <si>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</si>
  <si>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</si>
  <si>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</si>
  <si>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</si>
  <si>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</si>
  <si>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</si>
  <si>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</si>
  <si>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</si>
  <si>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</si>
  <si>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</si>
  <si>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</si>
  <si>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</si>
  <si>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</si>
  <si>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</si>
  <si>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</si>
  <si>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</si>
  <si>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</si>
  <si>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</si>
  <si>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</si>
  <si>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</si>
  <si>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</si>
  <si>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</si>
  <si>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</si>
  <si>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</si>
  <si>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</si>
  <si>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</si>
  <si>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</si>
  <si>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</si>
  <si>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</si>
  <si>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</si>
  <si>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</si>
  <si>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</si>
  <si>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</si>
  <si>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</si>
  <si>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</si>
  <si>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</si>
  <si>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</si>
  <si>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</si>
  <si>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</si>
  <si>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</si>
  <si>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</si>
  <si>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</si>
  <si>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</si>
  <si>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</si>
  <si>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</si>
  <si>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</si>
  <si>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</si>
  <si>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</si>
  <si>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</si>
  <si>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</si>
  <si>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</si>
  <si>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</si>
  <si>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</si>
  <si>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</si>
  <si>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</si>
  <si>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</si>
  <si>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</si>
  <si>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</si>
  <si>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</si>
  <si>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</si>
  <si>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</si>
  <si>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</si>
  <si>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</si>
  <si>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</si>
  <si>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</si>
  <si>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</si>
  <si>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</si>
  <si>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</si>
  <si>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</si>
  <si>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</si>
  <si>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</si>
  <si>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</si>
  <si>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</si>
  <si>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</si>
  <si>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</si>
  <si>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</si>
  <si>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</si>
  <si>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</si>
  <si>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</si>
  <si>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</si>
  <si>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</si>
  <si>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</si>
  <si>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</si>
  <si>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</si>
  <si>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</si>
  <si>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</si>
  <si>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</si>
  <si>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</si>
  <si>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</si>
  <si>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</si>
  <si>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</si>
  <si>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</si>
  <si>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</si>
  <si>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</si>
  <si>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</si>
  <si>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</si>
  <si>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</si>
  <si>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</si>
  <si>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</si>
  <si>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</si>
  <si>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</si>
  <si>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</si>
  <si>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</si>
  <si>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</si>
  <si>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</si>
  <si>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</si>
  <si>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</si>
  <si>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</si>
  <si>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</si>
  <si>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</si>
  <si>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</si>
  <si>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</si>
  <si>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</si>
  <si>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</si>
  <si>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</si>
  <si>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</si>
  <si>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</si>
  <si>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</si>
  <si>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</si>
  <si>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</si>
  <si>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</si>
  <si>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</si>
  <si>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</si>
  <si>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</si>
  <si>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</si>
  <si>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</si>
  <si>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</si>
  <si>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</si>
  <si>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</si>
  <si>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</si>
  <si>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</si>
  <si>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</si>
  <si>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</si>
  <si>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</si>
  <si>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</si>
  <si>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</si>
  <si>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</si>
  <si>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</si>
  <si>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</si>
  <si>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</si>
  <si>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</si>
  <si>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</si>
  <si>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</si>
  <si>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</si>
  <si>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</si>
  <si>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</si>
  <si>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</si>
  <si>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</si>
  <si>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</si>
  <si>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</si>
  <si>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</si>
  <si>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</si>
  <si>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</si>
  <si>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</si>
  <si>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</si>
  <si>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</si>
  <si>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</si>
  <si>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</si>
  <si>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</si>
  <si>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</si>
  <si>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</si>
  <si>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</si>
  <si>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</si>
  <si>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</si>
  <si>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</si>
  <si>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</si>
  <si>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</si>
  <si>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</si>
  <si>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</si>
  <si>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</si>
  <si>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</si>
  <si>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</si>
  <si>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</si>
  <si>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</si>
  <si>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</si>
  <si>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</si>
  <si>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</si>
  <si>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</si>
  <si>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</si>
  <si>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</si>
  <si>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</si>
  <si>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</si>
  <si>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</si>
  <si>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</si>
  <si>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</si>
  <si>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</si>
  <si>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</si>
  <si>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</si>
  <si>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</si>
  <si>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</si>
  <si>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</si>
  <si>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</si>
  <si>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</si>
  <si>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</si>
  <si>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</si>
  <si>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</si>
  <si>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</si>
  <si>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</si>
  <si>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</si>
  <si>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</si>
  <si>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</si>
  <si>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</si>
  <si>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</si>
  <si>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</si>
  <si>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</si>
  <si>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</si>
  <si>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</si>
  <si>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</si>
  <si>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</si>
  <si>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</si>
  <si>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</si>
  <si>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</si>
  <si>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</si>
  <si>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</si>
  <si>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</si>
  <si>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</si>
  <si>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</si>
  <si>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</si>
  <si>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</si>
  <si>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</si>
  <si>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</si>
  <si>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</si>
  <si>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</si>
  <si>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</si>
  <si>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</si>
  <si>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</si>
  <si>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</si>
  <si>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</si>
  <si>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</si>
  <si>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</si>
  <si>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</si>
  <si>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</si>
  <si>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</si>
  <si>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</si>
  <si>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</si>
  <si>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</si>
  <si>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</si>
  <si>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</si>
  <si>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</si>
  <si>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</si>
  <si>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</si>
  <si>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</si>
  <si>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</si>
  <si>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</si>
  <si>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</si>
  <si>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</si>
  <si>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</si>
  <si>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</si>
  <si>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</si>
  <si>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</si>
  <si>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</si>
  <si>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</si>
  <si>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</si>
  <si>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</si>
  <si>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</si>
  <si>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</si>
  <si>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</si>
  <si>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</si>
  <si>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</si>
  <si>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</si>
  <si>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</si>
  <si>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</si>
  <si>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</si>
  <si>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</si>
  <si>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</si>
  <si>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</si>
  <si>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</si>
  <si>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</si>
  <si>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</si>
  <si>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</si>
  <si>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</si>
  <si>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</si>
  <si>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</si>
  <si>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</si>
  <si>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</si>
  <si>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</si>
  <si>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</si>
  <si>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</si>
  <si>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</si>
  <si>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</si>
  <si>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</si>
  <si>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</si>
  <si>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</si>
  <si>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</si>
  <si>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</si>
  <si>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</si>
  <si>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</si>
  <si>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</si>
  <si>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</si>
  <si>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</si>
  <si>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</si>
  <si>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</si>
  <si>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</si>
  <si>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</si>
  <si>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</si>
  <si>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</si>
  <si>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</si>
  <si>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</si>
  <si>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</si>
  <si>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</si>
  <si>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</si>
  <si>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</si>
  <si>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</si>
  <si>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</si>
  <si>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</si>
  <si>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</si>
  <si>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</si>
  <si>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</si>
  <si>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</si>
  <si>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</si>
  <si>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</si>
  <si>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</si>
  <si>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</si>
  <si>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</si>
  <si>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</si>
  <si>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</si>
  <si>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</si>
  <si>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</si>
  <si>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</si>
  <si>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</si>
  <si>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</si>
  <si>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</si>
  <si>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</si>
  <si>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</si>
  <si>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</si>
  <si>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</si>
  <si>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</si>
  <si>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</si>
  <si>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</si>
  <si>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</si>
  <si>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</si>
  <si>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</si>
  <si>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</si>
  <si>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</si>
  <si>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</si>
  <si>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</si>
  <si>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</si>
  <si>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</si>
  <si>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</si>
  <si>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</si>
  <si>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</si>
  <si>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</si>
  <si>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</si>
  <si>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</si>
  <si>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</si>
  <si>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</si>
  <si>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</si>
  <si>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</si>
  <si>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</si>
  <si>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</si>
  <si>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</si>
  <si>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</si>
  <si>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</si>
  <si>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</si>
  <si>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</si>
  <si>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</si>
  <si>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</si>
  <si>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</si>
  <si>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</si>
  <si>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</si>
  <si>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</si>
  <si>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</si>
  <si>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</si>
  <si>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</si>
  <si>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</si>
  <si>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</si>
  <si>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</si>
  <si>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</si>
  <si>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</si>
  <si>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</si>
  <si>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</si>
  <si>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</si>
  <si>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</si>
  <si>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</si>
  <si>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</si>
  <si>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</si>
  <si>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</si>
  <si>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</si>
  <si>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</si>
  <si>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</si>
  <si>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</si>
  <si>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</si>
  <si>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</si>
  <si>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</si>
  <si>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</si>
  <si>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</si>
  <si>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</si>
  <si>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</si>
  <si>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</si>
  <si>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</si>
  <si>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</si>
  <si>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</si>
  <si>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</si>
  <si>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</si>
  <si>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</si>
  <si>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</si>
  <si>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</si>
  <si>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</si>
  <si>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</si>
  <si>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</si>
  <si>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</si>
  <si>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</si>
  <si>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</si>
  <si>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</si>
  <si>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</si>
  <si>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</si>
  <si>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</si>
  <si>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</si>
  <si>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</si>
  <si>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</si>
  <si>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</si>
  <si>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</si>
  <si>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</si>
  <si>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</si>
  <si>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</si>
  <si>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</si>
  <si>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</si>
  <si>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</si>
  <si>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</si>
  <si>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</si>
  <si>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</si>
  <si>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</si>
  <si>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</si>
  <si>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</si>
  <si>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</si>
  <si>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</si>
  <si>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</si>
  <si>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</si>
  <si>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</si>
  <si>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</si>
  <si>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</si>
  <si>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</si>
  <si>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</si>
  <si>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</si>
  <si>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</si>
  <si>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</si>
  <si>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</si>
  <si>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</si>
  <si>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</si>
  <si>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</si>
  <si>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</si>
  <si>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</si>
  <si>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</si>
  <si>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</si>
  <si>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</si>
  <si>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</si>
  <si>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</si>
  <si>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</si>
  <si>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</si>
  <si>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</si>
  <si>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</si>
  <si>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</si>
  <si>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</si>
  <si>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</si>
  <si>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</si>
  <si>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</si>
  <si>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</si>
  <si>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</si>
  <si>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</si>
  <si>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</si>
  <si>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</si>
  <si>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</si>
  <si>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</si>
  <si>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</si>
  <si>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</si>
  <si>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</si>
  <si>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</si>
  <si>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</si>
  <si>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</si>
  <si>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</si>
  <si>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</si>
  <si>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</si>
  <si>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</si>
  <si>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</si>
  <si>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</si>
  <si>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</si>
  <si>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</si>
  <si>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</si>
  <si>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</si>
  <si>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</si>
  <si>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</si>
  <si>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</si>
  <si>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</si>
  <si>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</si>
  <si>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</si>
  <si>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</si>
  <si>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</si>
  <si>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</si>
  <si>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</si>
  <si>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</si>
  <si>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</si>
  <si>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</si>
  <si>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</si>
  <si>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</si>
  <si>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</si>
  <si>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</si>
  <si>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</si>
  <si>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</si>
  <si>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</si>
  <si>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</si>
  <si>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</si>
  <si>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</si>
  <si>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</si>
  <si>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</si>
  <si>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</si>
  <si>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</si>
  <si>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</si>
  <si>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</si>
  <si>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</si>
  <si>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</si>
  <si>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</si>
  <si>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</si>
  <si>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</si>
  <si>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</si>
  <si>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</si>
  <si>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</si>
  <si>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</si>
  <si>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</si>
  <si>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</si>
  <si>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</si>
  <si>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</si>
  <si>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</si>
  <si>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</si>
  <si>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</si>
  <si>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</si>
  <si>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</si>
  <si>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</si>
  <si>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</si>
  <si>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</si>
  <si>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</si>
  <si>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</si>
  <si>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</si>
  <si>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</si>
  <si>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</si>
  <si>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</si>
  <si>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</si>
  <si>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</si>
  <si>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</si>
  <si>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</si>
  <si>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</si>
  <si>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</si>
  <si>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</si>
  <si>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</si>
  <si>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</si>
  <si>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</si>
  <si>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</si>
  <si>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</si>
  <si>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</si>
  <si>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</si>
  <si>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</si>
  <si>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</si>
  <si>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</si>
  <si>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</si>
  <si>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</si>
  <si>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</si>
  <si>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</si>
  <si>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</si>
  <si>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</si>
  <si>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</si>
  <si>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</si>
  <si>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</si>
  <si>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</si>
  <si>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</si>
  <si>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</si>
  <si>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</si>
  <si>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</si>
  <si>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</si>
  <si>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</si>
  <si>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</si>
  <si>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</si>
  <si>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</si>
  <si>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</si>
  <si>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</si>
  <si>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</si>
  <si>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</si>
  <si>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</si>
  <si>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</si>
  <si>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</si>
  <si>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</si>
  <si>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</si>
  <si>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</si>
  <si>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</si>
  <si>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</si>
  <si>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</si>
  <si>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</si>
  <si>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</si>
  <si>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</si>
  <si>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</si>
  <si>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</si>
  <si>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</si>
  <si>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</si>
  <si>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</si>
  <si>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</si>
  <si>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</si>
  <si>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</si>
  <si>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</si>
  <si>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</si>
  <si>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</si>
  <si>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</si>
  <si>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</si>
  <si>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</si>
  <si>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</si>
  <si>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</si>
  <si>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</si>
  <si>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</si>
  <si>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</si>
  <si>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</si>
  <si>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</si>
  <si>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</si>
  <si>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</si>
  <si>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</si>
  <si>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</si>
  <si>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</si>
  <si>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</si>
  <si>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</si>
  <si>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</si>
  <si>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</si>
  <si>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</si>
  <si>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</si>
  <si>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</si>
  <si>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</si>
  <si>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</si>
  <si>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</si>
  <si>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</si>
  <si>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</si>
  <si>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</si>
  <si>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</si>
  <si>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</si>
  <si>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</si>
  <si>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</si>
  <si>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</si>
  <si>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</si>
  <si>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</si>
  <si>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</si>
  <si>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</si>
  <si>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</si>
  <si>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</si>
  <si>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</si>
  <si>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</si>
  <si>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</si>
  <si>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</si>
  <si>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</si>
  <si>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</si>
  <si>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</si>
  <si>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</si>
  <si>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</si>
  <si>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</si>
  <si>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</si>
  <si>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</si>
  <si>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</si>
  <si>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</si>
  <si>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</si>
  <si>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</si>
  <si>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</si>
  <si>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</si>
  <si>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</si>
  <si>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</si>
  <si>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</si>
  <si>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</si>
  <si>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</si>
  <si>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</si>
  <si>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</si>
  <si>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</si>
  <si>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</si>
  <si>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</si>
  <si>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</si>
  <si>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</si>
  <si>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</si>
  <si>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</si>
  <si>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</si>
  <si>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</si>
  <si>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</si>
  <si>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</si>
  <si>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</si>
  <si>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</si>
  <si>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</si>
  <si>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</si>
  <si>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</si>
  <si>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</si>
  <si>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</si>
  <si>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</si>
  <si>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</si>
  <si>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</si>
  <si>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</si>
  <si>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</si>
  <si>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</si>
  <si>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</si>
  <si>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</si>
  <si>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</si>
  <si>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</si>
  <si>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</si>
  <si>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</si>
  <si>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</si>
  <si>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</si>
  <si>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</si>
  <si>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</si>
  <si>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</si>
  <si>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</si>
  <si>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</si>
  <si>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</si>
  <si>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</si>
  <si>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</si>
  <si>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</si>
  <si>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</si>
  <si>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</si>
  <si>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</si>
  <si>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</si>
  <si>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</si>
  <si>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</si>
  <si>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</si>
  <si>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</si>
  <si>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</si>
  <si>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</si>
  <si>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</si>
  <si>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</si>
  <si>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</si>
  <si>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</si>
  <si>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</si>
  <si>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</si>
  <si>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</si>
  <si>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</si>
  <si>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</si>
  <si>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</si>
  <si>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</si>
  <si>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</si>
  <si>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</si>
  <si>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</si>
  <si>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</si>
  <si>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</si>
  <si>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</si>
  <si>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</si>
  <si>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</si>
  <si>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</si>
  <si>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</si>
  <si>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</si>
  <si>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</si>
  <si>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</si>
  <si>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</si>
  <si>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</si>
  <si>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</si>
  <si>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</si>
  <si>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</si>
  <si>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</si>
  <si>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</si>
  <si>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</si>
  <si>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</si>
  <si>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</si>
  <si>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</si>
  <si>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</si>
  <si>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</si>
  <si>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</si>
  <si>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</si>
  <si>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</si>
  <si>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</si>
  <si>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</si>
  <si>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</si>
  <si>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</si>
  <si>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</si>
  <si>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</si>
  <si>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</si>
  <si>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</si>
  <si>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</si>
  <si>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</si>
  <si>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</si>
  <si>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</si>
  <si>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</si>
  <si>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</si>
  <si>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</si>
  <si>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</si>
  <si>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</si>
  <si>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</si>
  <si>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</si>
  <si>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</si>
  <si>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</si>
  <si>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</si>
  <si>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</si>
  <si>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</si>
  <si>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</si>
  <si>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</si>
  <si>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</si>
  <si>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</si>
  <si>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</si>
  <si>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</si>
  <si>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</si>
  <si>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</si>
  <si>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</si>
  <si>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</si>
  <si>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</si>
  <si>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</si>
  <si>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</si>
  <si>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</si>
  <si>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</si>
  <si>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</si>
  <si>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</si>
  <si>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</si>
  <si>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</si>
  <si>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</si>
  <si>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</si>
  <si>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</si>
  <si>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</si>
  <si>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</si>
  <si>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</si>
  <si>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</si>
  <si>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</si>
  <si>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</si>
  <si>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</si>
  <si>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</si>
  <si>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</si>
  <si>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</si>
  <si>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</si>
  <si>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</si>
  <si>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</si>
  <si>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</si>
  <si>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</si>
  <si>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</si>
  <si>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</si>
  <si>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</si>
  <si>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</si>
  <si>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</si>
  <si>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</si>
  <si>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</si>
  <si>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</si>
  <si>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</si>
  <si>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</si>
  <si>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</si>
  <si>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</si>
  <si>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</si>
  <si>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</si>
  <si>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</si>
  <si>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</si>
  <si>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</si>
  <si>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</si>
  <si>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</si>
  <si>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</si>
  <si>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</si>
  <si>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</si>
  <si>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</si>
  <si>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</si>
  <si>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</si>
  <si>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</si>
  <si>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</si>
  <si>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</si>
  <si>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</si>
  <si>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</si>
  <si>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</si>
  <si>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</si>
  <si>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</si>
  <si>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</si>
  <si>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</si>
  <si>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</si>
  <si>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</si>
  <si>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</si>
  <si>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</si>
  <si>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</si>
  <si>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</si>
  <si>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</si>
  <si>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</si>
  <si>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</si>
  <si>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</si>
  <si>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</si>
  <si>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</si>
  <si>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</si>
  <si>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</si>
  <si>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</si>
  <si>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</si>
  <si>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</si>
  <si>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</si>
  <si>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</si>
  <si>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</si>
  <si>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</si>
  <si>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</si>
  <si>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</si>
  <si>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</si>
  <si>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</si>
  <si>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</si>
  <si>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</si>
  <si>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</si>
  <si>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</si>
  <si>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</si>
  <si>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</si>
  <si>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</si>
  <si>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</si>
  <si>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</si>
  <si>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</si>
  <si>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</si>
  <si>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</si>
  <si>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</si>
  <si>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</si>
  <si>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</si>
  <si>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</si>
  <si>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</si>
  <si>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</si>
  <si>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</si>
  <si>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</si>
  <si>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</si>
  <si>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</si>
  <si>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</si>
  <si>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</si>
  <si>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</si>
  <si>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</si>
  <si>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</si>
  <si>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</si>
  <si>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</si>
  <si>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</si>
  <si>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</si>
  <si>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</si>
  <si>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</si>
  <si>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</si>
  <si>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</si>
  <si>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</si>
  <si>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</si>
  <si>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</si>
  <si>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</si>
  <si>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</si>
  <si>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</si>
  <si>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</si>
  <si>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</si>
  <si>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</si>
  <si>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</si>
  <si>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</si>
  <si>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</si>
  <si>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</si>
  <si>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</si>
  <si>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</si>
  <si>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</si>
  <si>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</si>
  <si>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</si>
  <si>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</si>
  <si>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</si>
  <si>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</si>
  <si>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</si>
  <si>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</si>
  <si>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</si>
  <si>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</si>
  <si>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</si>
  <si>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</si>
  <si>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</si>
  <si>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</si>
  <si>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</si>
  <si>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</si>
  <si>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</si>
  <si>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</si>
  <si>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</si>
  <si>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</si>
  <si>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</si>
  <si>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</si>
  <si>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</si>
  <si>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</si>
  <si>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</si>
  <si>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</si>
  <si>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</si>
  <si>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</si>
  <si>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</si>
  <si>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</si>
  <si>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</si>
  <si>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</si>
  <si>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</si>
  <si>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</si>
  <si>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</si>
  <si>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</si>
  <si>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</si>
  <si>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</si>
  <si>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</si>
  <si>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</si>
  <si>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</si>
  <si>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</si>
  <si>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</si>
  <si>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</si>
  <si>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</si>
  <si>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</si>
  <si>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</si>
  <si>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</si>
  <si>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</si>
  <si>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</si>
  <si>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</si>
  <si>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</si>
  <si>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</si>
  <si>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</si>
  <si>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</si>
  <si>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</si>
  <si>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</si>
  <si>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</si>
  <si>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</si>
  <si>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</si>
  <si>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</si>
  <si>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</si>
  <si>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</si>
  <si>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</si>
  <si>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</si>
  <si>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</si>
  <si>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</si>
  <si>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</si>
  <si>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</si>
  <si>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</si>
  <si>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</si>
  <si>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</si>
  <si>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</si>
  <si>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</si>
  <si>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</si>
  <si>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</si>
  <si>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</si>
  <si>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</si>
  <si>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</si>
  <si>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</si>
  <si>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</si>
  <si>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</si>
  <si>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</si>
  <si>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</si>
  <si>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</si>
  <si>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</si>
  <si>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</si>
  <si>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</si>
  <si>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</si>
  <si>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</si>
  <si>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</si>
  <si>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</si>
  <si>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</si>
  <si>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</si>
  <si>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</si>
  <si>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</si>
  <si>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</si>
  <si>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</si>
  <si>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</si>
  <si>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</si>
  <si>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</si>
  <si>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</si>
  <si>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</si>
  <si>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</si>
  <si>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</si>
  <si>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</si>
  <si>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</si>
  <si>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</si>
  <si>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</si>
  <si>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</si>
  <si>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</si>
  <si>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</si>
  <si>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</si>
  <si>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</si>
  <si>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</si>
  <si>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</si>
  <si>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</si>
  <si>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</si>
  <si>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</si>
  <si>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</si>
  <si>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</si>
  <si>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</si>
  <si>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</si>
  <si>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</si>
  <si>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</si>
  <si>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</si>
  <si>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</si>
  <si>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</si>
  <si>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</si>
  <si>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</si>
  <si>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</si>
  <si>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</si>
  <si>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</si>
  <si>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</si>
  <si>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</si>
  <si>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</si>
  <si>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</si>
  <si>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</si>
  <si>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</si>
  <si>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</si>
  <si>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</si>
  <si>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</si>
  <si>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</si>
  <si>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</si>
  <si>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</si>
  <si>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</si>
  <si>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</si>
  <si>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</si>
  <si>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</si>
  <si>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</si>
  <si>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</si>
  <si>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</si>
  <si>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</si>
  <si>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</si>
  <si>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</si>
  <si>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</si>
  <si>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</si>
  <si>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</si>
  <si>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</si>
  <si>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</si>
  <si>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</si>
  <si>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</si>
  <si>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</si>
  <si>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</si>
  <si>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</si>
  <si>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</si>
  <si>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</si>
  <si>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</si>
  <si>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</si>
  <si>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</si>
  <si>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</si>
  <si>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</si>
  <si>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</si>
  <si>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</si>
  <si>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</si>
  <si>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</si>
  <si>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</si>
  <si>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</si>
  <si>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</si>
  <si>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</si>
  <si>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</si>
  <si>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</si>
  <si>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</si>
  <si>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</si>
  <si>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</si>
  <si>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</si>
  <si>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</si>
  <si>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</si>
  <si>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</si>
  <si>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</si>
  <si>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</si>
  <si>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</si>
  <si>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</si>
  <si>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</si>
  <si>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</si>
  <si>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</si>
  <si>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</si>
  <si>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</si>
  <si>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</si>
  <si>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</si>
  <si>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</si>
  <si>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</si>
  <si>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</si>
  <si>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</si>
  <si>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</si>
  <si>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</si>
  <si>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</si>
  <si>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</si>
  <si>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</si>
  <si>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</si>
  <si>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</si>
  <si>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</si>
  <si>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</si>
  <si>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</si>
  <si>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</si>
  <si>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</si>
  <si>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</si>
  <si>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</si>
  <si>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</si>
  <si>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</si>
  <si>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</si>
  <si>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</si>
  <si>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</si>
  <si>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</si>
  <si>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</si>
  <si>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</si>
  <si>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</si>
  <si>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</si>
  <si>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</si>
  <si>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</si>
  <si>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</si>
  <si>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</si>
  <si>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</si>
  <si>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</si>
  <si>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</si>
  <si>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</si>
  <si>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</si>
  <si>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</si>
  <si>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</si>
  <si>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</si>
  <si>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</si>
  <si>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</si>
  <si>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</si>
  <si>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</si>
  <si>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</si>
  <si>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</si>
  <si>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</si>
  <si>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</si>
  <si>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</si>
  <si>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</si>
  <si>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</si>
  <si>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</si>
  <si>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</si>
  <si>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</si>
  <si>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</si>
  <si>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</si>
  <si>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</si>
  <si>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</si>
  <si>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</si>
  <si>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</si>
  <si>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</si>
  <si>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</si>
  <si>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</si>
  <si>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</si>
  <si>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</si>
  <si>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</si>
  <si>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</si>
  <si>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</si>
  <si>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</si>
  <si>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</si>
  <si>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</si>
  <si>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</si>
  <si>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</si>
  <si>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</si>
  <si>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</si>
  <si>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</si>
  <si>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</si>
  <si>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</si>
  <si>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</si>
  <si>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</si>
  <si>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</si>
  <si>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</si>
  <si>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</si>
  <si>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</si>
  <si>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</si>
  <si>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</si>
  <si>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</si>
  <si>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</si>
  <si>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</si>
  <si>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</si>
  <si>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</si>
  <si>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</si>
  <si>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</si>
  <si>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</si>
  <si>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</si>
  <si>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</si>
  <si>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</si>
  <si>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</si>
  <si>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</si>
  <si>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</si>
  <si>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</si>
  <si>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</si>
  <si>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</si>
  <si>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</si>
  <si>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</si>
  <si>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</si>
  <si>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</si>
  <si>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</si>
  <si>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</si>
  <si>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</si>
  <si>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</si>
  <si>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</si>
  <si>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</si>
  <si>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</si>
  <si>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</si>
  <si>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</si>
  <si>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</si>
  <si>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</si>
  <si>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</si>
  <si>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</si>
  <si>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</si>
  <si>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</si>
  <si>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</si>
  <si>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</si>
  <si>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</si>
  <si>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</si>
  <si>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</si>
  <si>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</si>
  <si>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</si>
  <si>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</si>
  <si>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</si>
  <si>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</si>
  <si>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</si>
  <si>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</si>
  <si>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</si>
  <si>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</si>
  <si>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</si>
  <si>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</si>
  <si>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</si>
  <si>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</si>
  <si>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</si>
  <si>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</si>
  <si>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</si>
  <si>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</si>
  <si>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</si>
  <si>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</si>
  <si>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</si>
  <si>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</si>
  <si>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</si>
  <si>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</si>
  <si>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</si>
  <si>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</si>
  <si>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</si>
  <si>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</si>
  <si>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</si>
  <si>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</si>
  <si>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</si>
  <si>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</si>
  <si>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</si>
  <si>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</si>
  <si>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</si>
  <si>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</si>
  <si>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</si>
  <si>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</si>
  <si>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</si>
  <si>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</si>
  <si>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</si>
  <si>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</si>
  <si>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</si>
  <si>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</si>
  <si>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</si>
  <si>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</si>
  <si>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</si>
  <si>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</si>
  <si>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</si>
  <si>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</si>
  <si>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</si>
  <si>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</si>
  <si>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</si>
  <si>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</si>
  <si>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</si>
  <si>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</si>
  <si>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</si>
  <si>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</si>
  <si>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</si>
  <si>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</si>
  <si>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</si>
  <si>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</si>
  <si>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</si>
  <si>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</si>
  <si>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</si>
  <si>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</si>
  <si>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</si>
  <si>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</si>
  <si>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</si>
  <si>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</si>
  <si>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</si>
  <si>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</si>
  <si>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</si>
  <si>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</si>
  <si>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</si>
  <si>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</si>
  <si>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</si>
  <si>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</si>
  <si>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</si>
  <si>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</si>
  <si>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</si>
  <si>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</si>
  <si>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</si>
  <si>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</si>
  <si>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</si>
  <si>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</si>
  <si>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</si>
  <si>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</si>
  <si>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</si>
  <si>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</si>
  <si>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</si>
  <si>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</si>
  <si>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</si>
  <si>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</si>
  <si>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</si>
  <si>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</si>
  <si>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</si>
  <si>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</si>
  <si>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</si>
  <si>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</si>
  <si>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</si>
  <si>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</si>
  <si>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</si>
  <si>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</si>
  <si>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</si>
  <si>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</si>
  <si>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</si>
  <si>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</si>
  <si>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</si>
  <si>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</si>
  <si>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</si>
  <si>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</si>
  <si>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</si>
  <si>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</si>
  <si>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</si>
  <si>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</si>
  <si>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</si>
  <si>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</si>
  <si>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</si>
  <si>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</si>
  <si>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</si>
  <si>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</si>
  <si>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</si>
  <si>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</si>
  <si>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</si>
  <si>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</si>
  <si>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</si>
  <si>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</si>
  <si>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</si>
  <si>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</si>
  <si>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</si>
  <si>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</si>
  <si>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</si>
  <si>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</si>
  <si>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</si>
  <si>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</si>
  <si>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</si>
  <si>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</si>
  <si>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</si>
  <si>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</si>
  <si>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</si>
  <si>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</si>
  <si>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</si>
  <si>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</si>
  <si>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</si>
  <si>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</si>
  <si>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</si>
  <si>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</si>
  <si>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</si>
  <si>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</si>
  <si>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</si>
  <si>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</si>
  <si>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</si>
  <si>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</si>
  <si>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</si>
  <si>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</si>
  <si>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</si>
  <si>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</si>
  <si>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</si>
  <si>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</si>
  <si>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</si>
  <si>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</si>
  <si>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</si>
  <si>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</si>
  <si>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</si>
  <si>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</si>
  <si>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</si>
  <si>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</si>
  <si>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</si>
  <si>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</si>
  <si>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</si>
  <si>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</si>
  <si>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</si>
  <si>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</si>
  <si>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</si>
  <si>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</si>
  <si>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</si>
  <si>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</si>
  <si>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</si>
  <si>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</si>
  <si>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</si>
  <si>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</si>
  <si>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</si>
  <si>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</si>
  <si>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</si>
  <si>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</si>
  <si>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</si>
  <si>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</si>
  <si>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</si>
  <si>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</si>
  <si>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</si>
  <si>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</si>
  <si>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</si>
  <si>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</si>
  <si>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</si>
  <si>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</si>
  <si>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</si>
  <si>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</si>
  <si>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</si>
  <si>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</si>
  <si>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</si>
  <si>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</si>
  <si>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</si>
  <si>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</si>
  <si>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</si>
  <si>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</si>
  <si>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</si>
  <si>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</si>
  <si>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</si>
  <si>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</si>
  <si>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</si>
  <si>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</si>
  <si>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</si>
  <si>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</si>
  <si>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</si>
  <si>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</si>
  <si>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</si>
  <si>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</si>
  <si>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</si>
  <si>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</si>
  <si>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</si>
  <si>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</si>
  <si>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</si>
  <si>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</si>
  <si>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</si>
  <si>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</si>
  <si>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</si>
  <si>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</si>
  <si>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</si>
  <si>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</si>
  <si>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</si>
  <si>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</si>
  <si>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</si>
  <si>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</si>
  <si>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</si>
  <si>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</si>
  <si>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</si>
  <si>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</si>
  <si>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</si>
  <si>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</si>
  <si>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</si>
  <si>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</si>
  <si>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</si>
  <si>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</si>
  <si>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</si>
  <si>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</si>
  <si>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</si>
  <si>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</si>
  <si>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</si>
  <si>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</si>
  <si>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</si>
  <si>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</si>
  <si>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</si>
  <si>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</si>
  <si>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</si>
  <si>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</si>
  <si>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</si>
  <si>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</si>
  <si>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</si>
  <si>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</si>
  <si>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</si>
  <si>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</si>
  <si>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</si>
  <si>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</si>
  <si>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</si>
  <si>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</si>
  <si>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</si>
  <si>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</si>
  <si>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</si>
  <si>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</si>
  <si>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</si>
  <si>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</si>
  <si>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</si>
  <si>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</si>
  <si>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</si>
  <si>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</si>
  <si>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</si>
  <si>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</si>
  <si>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</si>
  <si>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</si>
  <si>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</si>
  <si>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</si>
  <si>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</si>
  <si>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</si>
  <si>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</si>
  <si>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</si>
  <si>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</si>
  <si>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</si>
  <si>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</si>
  <si>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</si>
  <si>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</si>
  <si>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</si>
  <si>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</si>
  <si>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</si>
  <si>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</si>
  <si>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</si>
  <si>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</si>
  <si>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</si>
  <si>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</si>
  <si>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</si>
  <si>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</si>
  <si>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</si>
  <si>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</si>
  <si>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</si>
  <si>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</si>
  <si>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</si>
  <si>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</si>
  <si>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</si>
  <si>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</si>
  <si>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</si>
  <si>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</si>
  <si>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</si>
  <si>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</si>
  <si>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</si>
  <si>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</si>
  <si>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</si>
  <si>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</si>
  <si>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</si>
  <si>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</si>
  <si>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</si>
  <si>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</si>
  <si>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</si>
  <si>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</si>
  <si>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</si>
  <si>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</si>
  <si>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</si>
  <si>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</si>
  <si>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</si>
  <si>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</si>
  <si>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</si>
  <si>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</si>
  <si>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</si>
  <si>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</si>
  <si>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</si>
  <si>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</si>
  <si>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</si>
  <si>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</si>
  <si>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</si>
  <si>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</si>
  <si>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</si>
  <si>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</si>
  <si>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</si>
  <si>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</si>
  <si>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</si>
  <si>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</si>
  <si>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</si>
  <si>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</si>
  <si>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</si>
  <si>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</si>
  <si>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</si>
  <si>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</si>
  <si>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</si>
  <si>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</si>
  <si>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</si>
  <si>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</si>
  <si>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</si>
  <si>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</si>
  <si>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</si>
  <si>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</si>
  <si>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</si>
  <si>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</si>
  <si>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</si>
  <si>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</si>
  <si>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</si>
  <si>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</si>
  <si>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</si>
  <si>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</si>
  <si>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</si>
  <si>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</si>
  <si>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</si>
  <si>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</si>
  <si>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</si>
  <si>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</si>
  <si>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</si>
  <si>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</si>
  <si>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</si>
  <si>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</si>
  <si>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</si>
  <si>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</si>
  <si>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</si>
  <si>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</si>
  <si>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</si>
  <si>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</si>
  <si>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</si>
  <si>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</si>
  <si>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</si>
  <si>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</si>
  <si>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</si>
  <si>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</si>
  <si>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</si>
  <si>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</si>
  <si>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</si>
  <si>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</si>
  <si>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</si>
  <si>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</si>
  <si>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</si>
  <si>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</si>
  <si>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</si>
  <si>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</si>
  <si>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</si>
  <si>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</si>
  <si>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</si>
  <si>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</si>
  <si>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</si>
  <si>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</si>
  <si>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</si>
  <si>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</si>
  <si>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</si>
  <si>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</si>
  <si>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</si>
  <si>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</si>
  <si>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</si>
  <si>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</si>
  <si>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</si>
  <si>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</si>
  <si>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</si>
  <si>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</si>
  <si>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</si>
  <si>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</si>
  <si>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</si>
  <si>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</si>
  <si>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</si>
  <si>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</si>
  <si>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</si>
  <si>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</si>
  <si>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</si>
  <si>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</si>
  <si>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</si>
  <si>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</si>
  <si>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</si>
  <si>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</si>
  <si>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</si>
  <si>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</si>
  <si>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</si>
  <si>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</si>
  <si>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</si>
  <si>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</si>
  <si>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</si>
  <si>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</si>
  <si>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</si>
  <si>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</si>
  <si>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</si>
  <si>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</si>
  <si>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</si>
  <si>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</si>
  <si>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</si>
  <si>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</si>
  <si>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</si>
  <si>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</si>
  <si>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</si>
  <si>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</si>
  <si>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</si>
  <si>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</si>
  <si>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</si>
  <si>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</si>
  <si>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</si>
  <si>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</si>
  <si>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</si>
  <si>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</si>
  <si>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</si>
  <si>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</si>
  <si>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</si>
  <si>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</si>
  <si>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</si>
  <si>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</si>
  <si>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</si>
  <si>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</si>
  <si>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</si>
  <si>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</si>
  <si>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</si>
  <si>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</si>
  <si>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</si>
  <si>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</si>
  <si>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</si>
  <si>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</si>
  <si>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</si>
  <si>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</si>
  <si>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</si>
  <si>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</si>
  <si>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</si>
  <si>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</si>
  <si>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</si>
  <si>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</si>
  <si>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</si>
  <si>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</si>
  <si>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</si>
  <si>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</si>
  <si>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</si>
  <si>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</si>
  <si>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</si>
  <si>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</si>
  <si>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</si>
  <si>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</si>
  <si>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</si>
  <si>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</si>
  <si>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</si>
  <si>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</si>
  <si>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</si>
  <si>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</si>
  <si>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</si>
  <si>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</si>
  <si>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</si>
  <si>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</si>
  <si>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</si>
  <si>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</si>
  <si>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</si>
  <si>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</si>
  <si>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</si>
  <si>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</si>
  <si>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</si>
  <si>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</si>
  <si>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</si>
  <si>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</si>
  <si>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</si>
  <si>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</si>
  <si>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</si>
  <si>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</si>
  <si>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</si>
  <si>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</si>
  <si>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</si>
  <si>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</si>
  <si>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</si>
  <si>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</si>
  <si>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</si>
  <si>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</si>
  <si>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</si>
  <si>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</si>
  <si>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</si>
  <si>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</si>
  <si>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</si>
  <si>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</si>
  <si>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</si>
  <si>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</si>
  <si>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</si>
  <si>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</si>
  <si>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</si>
  <si>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</si>
  <si>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</si>
  <si>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</si>
  <si>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</si>
  <si>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</si>
  <si>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</si>
  <si>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</si>
  <si>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</si>
  <si>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</si>
  <si>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</si>
  <si>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</si>
  <si>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</si>
  <si>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</si>
  <si>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</si>
  <si>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</si>
  <si>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</si>
  <si>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</si>
  <si>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</si>
  <si>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</si>
  <si>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</si>
  <si>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</si>
  <si>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</si>
  <si>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</si>
  <si>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</si>
  <si>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</si>
  <si>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</si>
  <si>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</si>
  <si>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</si>
  <si>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</si>
  <si>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</si>
  <si>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</si>
  <si>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</si>
  <si>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</si>
  <si>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</si>
  <si>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</si>
  <si>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</si>
  <si>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</si>
  <si>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</si>
  <si>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</si>
  <si>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</si>
  <si>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</si>
  <si>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</si>
  <si>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</si>
  <si>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</si>
  <si>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</si>
  <si>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</si>
  <si>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</si>
  <si>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</si>
  <si>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</si>
  <si>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</si>
  <si>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</si>
  <si>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</si>
  <si>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</si>
  <si>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</si>
  <si>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</si>
  <si>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</si>
  <si>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</si>
  <si>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</si>
  <si>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</si>
  <si>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</si>
  <si>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</si>
  <si>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</si>
  <si>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</si>
  <si>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</si>
  <si>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</si>
  <si>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</si>
  <si>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</si>
  <si>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</si>
  <si>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</si>
  <si>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</si>
  <si>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</si>
  <si>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</si>
  <si>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</si>
  <si>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</si>
  <si>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</si>
  <si>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</si>
  <si>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</si>
  <si>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</si>
  <si>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</si>
  <si>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</si>
  <si>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</si>
  <si>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</si>
  <si>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</si>
  <si>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</si>
  <si>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</si>
  <si>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</si>
  <si>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</si>
  <si>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</si>
  <si>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</si>
  <si>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</si>
  <si>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</si>
  <si>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</si>
  <si>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</si>
  <si>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</si>
  <si>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</si>
  <si>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</si>
  <si>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</si>
  <si>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</si>
  <si>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</si>
  <si>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</si>
  <si>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</si>
  <si>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</si>
  <si>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</si>
  <si>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</si>
  <si>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</si>
  <si>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</si>
  <si>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</si>
  <si>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</si>
  <si>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</si>
  <si>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</si>
  <si>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</si>
  <si>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</si>
  <si>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</si>
  <si>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</si>
  <si>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</si>
  <si>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</si>
  <si>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</si>
  <si>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</si>
  <si>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</si>
  <si>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</si>
  <si>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</si>
  <si>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</si>
  <si>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</si>
  <si>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</si>
  <si>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</si>
  <si>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</si>
  <si>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</si>
  <si>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</si>
  <si>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</si>
  <si>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</si>
  <si>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</si>
  <si>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</si>
  <si>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</si>
  <si>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</si>
  <si>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</si>
  <si>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</si>
  <si>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</si>
  <si>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</si>
  <si>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</si>
  <si>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</si>
  <si>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</si>
  <si>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</si>
  <si>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</si>
  <si>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</si>
  <si>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</si>
  <si>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</si>
  <si>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</si>
  <si>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</si>
  <si>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</si>
  <si>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</si>
  <si>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</si>
  <si>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</si>
  <si>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</si>
  <si>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</si>
  <si>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</si>
  <si>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</si>
  <si>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</si>
  <si>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</si>
  <si>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</si>
  <si>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</si>
  <si>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</si>
  <si>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</si>
  <si>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</si>
  <si>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</si>
  <si>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</si>
  <si>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</si>
  <si>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</si>
  <si>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</si>
  <si>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</si>
  <si>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</si>
  <si>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</si>
  <si>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</si>
  <si>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</si>
  <si>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</si>
  <si>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</si>
  <si>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</si>
  <si>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</si>
  <si>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</si>
  <si>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</si>
  <si>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</si>
  <si>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</si>
  <si>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</si>
  <si>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</si>
  <si>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</si>
  <si>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</si>
  <si>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</si>
  <si>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</si>
  <si>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</si>
  <si>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</si>
  <si>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</si>
  <si>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</si>
  <si>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</si>
  <si>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</si>
  <si>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</si>
  <si>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</si>
  <si>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</si>
  <si>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</si>
  <si>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</si>
  <si>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</si>
  <si>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</si>
  <si>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</si>
  <si>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</si>
  <si>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</si>
  <si>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</si>
  <si>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</si>
  <si>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</si>
  <si>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</si>
  <si>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</si>
  <si>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</si>
  <si>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</si>
  <si>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</si>
  <si>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</si>
  <si>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</si>
  <si>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</si>
  <si>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</si>
  <si>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</si>
  <si>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</si>
  <si>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</si>
  <si>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</si>
  <si>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</si>
  <si>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</si>
  <si>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</si>
  <si>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</si>
  <si>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</si>
  <si>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</si>
  <si>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</si>
  <si>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</si>
  <si>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</si>
  <si>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</si>
  <si>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</si>
  <si>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</si>
  <si>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</si>
  <si>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</si>
  <si>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</si>
  <si>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</si>
  <si>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</si>
  <si>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</si>
  <si>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</si>
  <si>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</si>
  <si>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</si>
  <si>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</si>
  <si>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</si>
  <si>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</si>
  <si>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</si>
  <si>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</si>
  <si>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</si>
  <si>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</si>
  <si>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</si>
  <si>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</si>
  <si>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</si>
  <si>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</si>
  <si>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</si>
  <si>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</si>
  <si>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</si>
  <si>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</si>
  <si>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</si>
  <si>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</si>
  <si>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</si>
  <si>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</si>
  <si>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</si>
  <si>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</si>
  <si>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</si>
  <si>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</si>
  <si>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</si>
  <si>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</si>
  <si>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</si>
  <si>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</si>
  <si>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</si>
  <si>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</si>
  <si>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</si>
  <si>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</si>
  <si>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</si>
  <si>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</si>
  <si>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</si>
  <si>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</si>
  <si>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</si>
  <si>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</si>
  <si>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</si>
  <si>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</si>
  <si>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</si>
  <si>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</si>
  <si>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</si>
  <si>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</si>
  <si>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</si>
  <si>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</si>
  <si>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</si>
  <si>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</si>
  <si>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</si>
  <si>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</si>
  <si>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</si>
  <si>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</si>
  <si>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</si>
  <si>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</si>
  <si>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</si>
  <si>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</si>
  <si>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</si>
  <si>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</si>
  <si>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</si>
  <si>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</si>
  <si>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</si>
  <si>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</si>
  <si>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</si>
  <si>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</si>
  <si>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</si>
  <si>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</si>
  <si>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</si>
  <si>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</si>
  <si>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</si>
  <si>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</si>
  <si>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</si>
  <si>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</si>
  <si>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</si>
  <si>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</si>
  <si>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</si>
  <si>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</si>
  <si>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</si>
  <si>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</si>
  <si>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</si>
  <si>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</si>
  <si>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</si>
  <si>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</si>
  <si>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</si>
  <si>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</si>
  <si>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</si>
  <si>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</si>
  <si>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</si>
  <si>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</si>
  <si>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</si>
  <si>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</si>
  <si>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</si>
  <si>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</si>
  <si>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</si>
  <si>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</si>
  <si>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</si>
  <si>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</si>
  <si>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</si>
  <si>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</si>
  <si>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</si>
  <si>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</si>
  <si>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</si>
  <si>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</si>
  <si>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</si>
  <si>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</si>
  <si>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</si>
  <si>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</si>
  <si>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</si>
  <si>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</si>
  <si>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</si>
  <si>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</si>
  <si>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</si>
  <si>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</si>
  <si>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</si>
  <si>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</si>
  <si>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</si>
  <si>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</si>
  <si>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</si>
  <si>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</si>
  <si>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</si>
  <si>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</si>
  <si>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</si>
  <si>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</si>
  <si>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</si>
  <si>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</si>
  <si>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</si>
  <si>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</si>
  <si>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</si>
  <si>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</si>
  <si>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</si>
  <si>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</si>
  <si>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</si>
  <si>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</si>
  <si>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</si>
  <si>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</si>
  <si>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</si>
  <si>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</si>
  <si>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</si>
  <si>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</si>
  <si>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</si>
  <si>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</si>
  <si>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</si>
  <si>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</si>
  <si>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</si>
  <si>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</si>
  <si>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</si>
  <si>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</si>
  <si>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</si>
  <si>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</si>
  <si>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</si>
  <si>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</si>
  <si>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</si>
  <si>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</si>
  <si>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</si>
  <si>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</si>
  <si>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</si>
  <si>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</si>
  <si>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</si>
  <si>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</si>
  <si>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</si>
  <si>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</si>
  <si>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</si>
  <si>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</si>
  <si>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</si>
  <si>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</si>
  <si>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</si>
  <si>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</si>
  <si>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</si>
  <si>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</si>
  <si>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</si>
  <si>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</si>
  <si>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</si>
  <si>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</si>
  <si>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</si>
  <si>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</si>
  <si>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</si>
  <si>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</si>
  <si>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</si>
  <si>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</si>
  <si>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</si>
  <si>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</si>
  <si>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</si>
  <si>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</si>
  <si>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</si>
  <si>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</si>
  <si>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</si>
  <si>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</si>
  <si>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</si>
  <si>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</si>
  <si>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</si>
  <si>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</si>
  <si>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</si>
  <si>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</si>
  <si>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</si>
  <si>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</si>
  <si>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</si>
  <si>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</si>
  <si>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</si>
  <si>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</si>
  <si>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</si>
  <si>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</si>
  <si>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</si>
  <si>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</si>
  <si>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</si>
  <si>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</si>
  <si>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</si>
  <si>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</si>
  <si>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</si>
  <si>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</si>
  <si>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</si>
  <si>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</si>
  <si>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</si>
  <si>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</si>
  <si>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</si>
  <si>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</si>
  <si>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</si>
  <si>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</si>
  <si>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</si>
  <si>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</si>
  <si>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</si>
  <si>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</si>
  <si>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</si>
  <si>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</si>
  <si>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</si>
  <si>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</si>
  <si>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</si>
  <si>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</si>
  <si>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</si>
  <si>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</si>
  <si>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</si>
  <si>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</si>
  <si>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</si>
  <si>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</si>
  <si>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</si>
  <si>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</si>
  <si>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</si>
  <si>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</si>
  <si>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</si>
  <si>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</si>
  <si>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</si>
  <si>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</si>
  <si>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</si>
  <si>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</si>
  <si>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</si>
  <si>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</si>
  <si>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</si>
  <si>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</si>
  <si>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</si>
  <si>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</si>
  <si>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</si>
  <si>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</si>
  <si>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</si>
  <si>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</si>
  <si>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</si>
  <si>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</si>
  <si>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</si>
  <si>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</si>
  <si>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</si>
  <si>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</si>
  <si>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</si>
  <si>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</si>
  <si>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</si>
  <si>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</si>
  <si>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</si>
  <si>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</si>
  <si>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</si>
  <si>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</si>
  <si>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</si>
  <si>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</si>
  <si>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</si>
  <si>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</si>
  <si>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</si>
  <si>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</si>
  <si>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</si>
  <si>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</si>
  <si>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</si>
  <si>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</si>
  <si>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</si>
  <si>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</si>
  <si>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</si>
  <si>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</si>
  <si>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</si>
  <si>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</si>
  <si>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</si>
  <si>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</si>
  <si>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</si>
  <si>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</si>
  <si>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</si>
  <si>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</si>
  <si>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</si>
  <si>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</si>
  <si>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</si>
  <si>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</si>
  <si>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</si>
  <si>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</si>
  <si>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</si>
  <si>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</si>
  <si>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</si>
  <si>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</si>
  <si>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</si>
  <si>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</si>
  <si>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</si>
  <si>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</si>
  <si>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</si>
  <si>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</si>
  <si>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</si>
  <si>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</si>
  <si>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</si>
  <si>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</si>
  <si>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</si>
  <si>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</si>
  <si>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</si>
  <si>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</si>
  <si>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</si>
  <si>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</si>
  <si>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</si>
  <si>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</si>
  <si>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</si>
  <si>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</si>
  <si>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</si>
  <si>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</si>
  <si>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</si>
  <si>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</si>
  <si>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</si>
  <si>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</si>
  <si>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</si>
  <si>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</si>
  <si>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</si>
  <si>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</si>
  <si>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</si>
  <si>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</si>
  <si>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</si>
  <si>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</si>
  <si>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</si>
  <si>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</si>
  <si>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</si>
  <si>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</si>
  <si>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</si>
  <si>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</si>
  <si>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</si>
  <si>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</si>
  <si>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</si>
  <si>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</si>
  <si>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</si>
  <si>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</si>
  <si>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</si>
  <si>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</si>
  <si>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</si>
  <si>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</si>
  <si>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</si>
  <si>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</si>
  <si>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</si>
  <si>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</si>
  <si>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</si>
  <si>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</si>
  <si>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</si>
  <si>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</si>
  <si>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</si>
  <si>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</si>
  <si>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</si>
  <si>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</si>
  <si>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</si>
  <si>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</si>
  <si>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</si>
  <si>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</si>
  <si>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</si>
  <si>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</si>
  <si>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</si>
  <si>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</si>
  <si>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</si>
  <si>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</si>
  <si>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</si>
  <si>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</si>
  <si>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</si>
  <si>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</si>
  <si>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</si>
  <si>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</si>
  <si>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</si>
  <si>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</si>
  <si>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</si>
  <si>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</si>
  <si>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</si>
  <si>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</si>
  <si>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</si>
  <si>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</si>
  <si>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</si>
  <si>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</si>
  <si>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</si>
  <si>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</si>
  <si>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</si>
  <si>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</si>
  <si>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</si>
  <si>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</si>
  <si>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</si>
  <si>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</si>
  <si>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</si>
  <si>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</si>
  <si>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</si>
  <si>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</si>
  <si>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</si>
  <si>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</si>
  <si>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</si>
  <si>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</si>
  <si>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</si>
  <si>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</si>
  <si>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</si>
  <si>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</si>
  <si>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</si>
  <si>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</si>
  <si>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</si>
  <si>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</si>
  <si>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</si>
  <si>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</si>
  <si>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</si>
  <si>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</si>
  <si>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</si>
  <si>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</si>
  <si>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</si>
  <si>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</si>
  <si>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</si>
  <si>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</si>
  <si>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</si>
  <si>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</si>
  <si>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</si>
  <si>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</si>
  <si>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</si>
  <si>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</si>
  <si>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</si>
  <si>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</si>
  <si>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</si>
  <si>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</si>
  <si>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</si>
  <si>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</si>
  <si>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</si>
  <si>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</si>
  <si>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</si>
  <si>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</si>
  <si>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</si>
  <si>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</si>
  <si>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</si>
  <si>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</si>
  <si>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</si>
  <si>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</si>
  <si>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</si>
  <si>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</si>
  <si>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</si>
  <si>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</si>
  <si>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</si>
  <si>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</si>
  <si>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</si>
  <si>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</si>
  <si>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</si>
  <si>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</si>
  <si>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</si>
  <si>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</si>
  <si>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</si>
  <si>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</si>
  <si>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</si>
  <si>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</si>
  <si>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</si>
  <si>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</si>
  <si>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</si>
  <si>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</si>
  <si>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</si>
  <si>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</si>
  <si>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</si>
  <si>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</si>
  <si>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</si>
  <si>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</si>
  <si>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</si>
  <si>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</si>
  <si>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</si>
  <si>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</si>
  <si>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</si>
  <si>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</si>
  <si>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</si>
  <si>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</si>
  <si>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</si>
  <si>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</si>
  <si>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</si>
  <si>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</si>
  <si>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</si>
  <si>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</si>
  <si>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</si>
  <si>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</si>
  <si>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</si>
  <si>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</si>
  <si>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</si>
  <si>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</si>
  <si>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</si>
  <si>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</si>
  <si>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</si>
  <si>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</si>
  <si>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</si>
  <si>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</si>
  <si>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</si>
  <si>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</si>
  <si>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</si>
  <si>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</si>
  <si>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</si>
  <si>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</si>
  <si>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</si>
  <si>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</si>
  <si>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</si>
  <si>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</si>
  <si>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</si>
  <si>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</si>
  <si>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</si>
  <si>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</si>
  <si>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</si>
  <si>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</si>
  <si>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</si>
  <si>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</si>
  <si>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</si>
  <si>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</si>
  <si>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</si>
  <si>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</si>
  <si>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</si>
  <si>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</si>
  <si>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</si>
  <si>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</si>
  <si>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</si>
  <si>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</si>
  <si>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</si>
  <si>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</si>
  <si>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</si>
  <si>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</si>
  <si>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</si>
  <si>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</si>
  <si>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</si>
  <si>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</si>
  <si>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</si>
  <si>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</si>
  <si>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</si>
  <si>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</si>
  <si>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</si>
  <si>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</si>
  <si>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</si>
  <si>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</si>
  <si>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</si>
  <si>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</si>
  <si>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</si>
  <si>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</si>
  <si>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</si>
  <si>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</si>
  <si>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</si>
  <si>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</si>
  <si>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</si>
  <si>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</si>
  <si>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</si>
  <si>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</si>
  <si>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</si>
  <si>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</si>
  <si>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</si>
  <si>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</si>
  <si>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</si>
  <si>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</si>
  <si>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</si>
  <si>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</si>
  <si>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</si>
  <si>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</si>
  <si>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</si>
  <si>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</si>
  <si>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</si>
  <si>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</si>
  <si>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</si>
  <si>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</si>
  <si>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</si>
  <si>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</si>
  <si>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</si>
  <si>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</si>
  <si>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</si>
  <si>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</si>
  <si>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</si>
  <si>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</si>
  <si>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</si>
  <si>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</si>
  <si>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</si>
  <si>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</si>
  <si>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</si>
  <si>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</si>
  <si>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</si>
  <si>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</si>
  <si>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</si>
  <si>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</si>
  <si>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</si>
  <si>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</si>
  <si>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</si>
  <si>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</si>
  <si>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</si>
  <si>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</si>
  <si>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</si>
  <si>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</si>
  <si>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</si>
  <si>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</si>
  <si>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</si>
  <si>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</si>
  <si>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</si>
  <si>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</si>
  <si>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</si>
  <si>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</si>
  <si>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</si>
  <si>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</si>
  <si>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</si>
  <si>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</si>
  <si>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</si>
  <si>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</si>
  <si>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</si>
  <si>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</si>
  <si>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</si>
  <si>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</si>
  <si>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</si>
  <si>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</si>
  <si>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</si>
  <si>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</si>
  <si>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</si>
  <si>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</si>
  <si>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</si>
  <si>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</si>
  <si>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</si>
  <si>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</si>
  <si>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</si>
  <si>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</si>
  <si>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</si>
  <si>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</si>
  <si>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</si>
  <si>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</si>
  <si>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</si>
  <si>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</si>
  <si>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</si>
  <si>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</si>
  <si>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</si>
  <si>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</si>
  <si>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</si>
  <si>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</si>
  <si>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</si>
  <si>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</si>
  <si>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</si>
  <si>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</si>
  <si>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</si>
  <si>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</si>
  <si>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</si>
  <si>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</si>
  <si>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</si>
  <si>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</si>
  <si>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</si>
  <si>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</si>
  <si>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</si>
  <si>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</si>
  <si>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</si>
  <si>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</si>
  <si>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</si>
  <si>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</si>
  <si>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</si>
  <si>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</si>
  <si>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</si>
  <si>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</si>
  <si>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</si>
  <si>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</si>
  <si>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</si>
  <si>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</si>
  <si>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</si>
  <si>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</si>
  <si>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</si>
  <si>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</si>
  <si>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</si>
  <si>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</si>
  <si>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</si>
  <si>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</si>
  <si>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</si>
  <si>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</si>
  <si>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</si>
  <si>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</si>
  <si>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</si>
  <si>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</si>
  <si>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</si>
  <si>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</si>
  <si>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</si>
  <si>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</si>
  <si>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</si>
  <si>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</si>
  <si>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</si>
  <si>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</si>
  <si>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</si>
  <si>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</si>
  <si>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</si>
  <si>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</si>
  <si>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</si>
  <si>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</si>
  <si>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</si>
  <si>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</si>
  <si>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</si>
  <si>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</si>
  <si>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</si>
  <si>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</si>
  <si>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</si>
  <si>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</si>
  <si>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</si>
  <si>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</si>
  <si>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</si>
  <si>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</si>
  <si>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</si>
  <si>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</si>
  <si>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</si>
  <si>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</si>
  <si>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</si>
  <si>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</si>
  <si>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</si>
  <si>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</si>
  <si>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</si>
  <si>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</si>
  <si>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</si>
  <si>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</si>
  <si>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</si>
  <si>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</si>
  <si>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</si>
  <si>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</si>
  <si>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</si>
  <si>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</si>
  <si>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</si>
  <si>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</si>
  <si>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</si>
  <si>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</si>
  <si>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</si>
  <si>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</si>
  <si>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</si>
  <si>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</si>
  <si>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</si>
  <si>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</si>
  <si>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</si>
  <si>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</si>
  <si>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</si>
  <si>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</si>
  <si>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</si>
  <si>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</si>
  <si>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</si>
  <si>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</si>
  <si>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</si>
  <si>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</si>
  <si>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</si>
  <si>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</si>
  <si>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</si>
  <si>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</si>
  <si>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</si>
  <si>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</si>
  <si>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</si>
  <si>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</si>
  <si>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</si>
  <si>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</si>
  <si>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</si>
  <si>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</si>
  <si>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</si>
  <si>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</si>
  <si>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</si>
  <si>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</si>
  <si>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</si>
  <si>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</si>
  <si>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</si>
  <si>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</si>
  <si>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</si>
  <si>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</si>
  <si>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</si>
  <si>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</si>
  <si>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</si>
  <si>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</si>
  <si>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</si>
  <si>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</si>
  <si>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</si>
  <si>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</si>
  <si>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</si>
  <si>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</si>
  <si>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</si>
  <si>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</si>
  <si>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</si>
  <si>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</si>
  <si>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</si>
  <si>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</si>
  <si>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</si>
  <si>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</si>
  <si>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</si>
  <si>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</si>
  <si>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</si>
  <si>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</si>
  <si>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</si>
  <si>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</si>
  <si>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</si>
  <si>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</si>
  <si>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</si>
  <si>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</si>
  <si>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</si>
  <si>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</si>
  <si>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</si>
  <si>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</si>
  <si>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</si>
  <si>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</si>
  <si>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</si>
  <si>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</si>
  <si>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</si>
  <si>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</si>
  <si>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</si>
  <si>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</si>
  <si>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</si>
  <si>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</si>
  <si>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</si>
  <si>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</si>
  <si>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</si>
  <si>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</si>
  <si>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</si>
  <si>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</si>
  <si>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</si>
  <si>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</si>
  <si>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</si>
  <si>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</si>
  <si>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</si>
  <si>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</si>
  <si>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</si>
  <si>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</si>
  <si>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</si>
  <si>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</si>
  <si>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</si>
  <si>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</si>
  <si>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</si>
  <si>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</si>
  <si>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</si>
  <si>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</si>
  <si>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</si>
  <si>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</si>
  <si>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</si>
  <si>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</si>
  <si>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</si>
  <si>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</si>
  <si>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</si>
  <si>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</si>
  <si>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</si>
  <si>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</si>
  <si>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</si>
  <si>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</si>
  <si>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</si>
  <si>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</si>
  <si>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</si>
  <si>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</si>
  <si>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</si>
  <si>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</si>
  <si>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</si>
  <si>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</si>
  <si>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</si>
  <si>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</si>
  <si>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</si>
  <si>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</si>
  <si>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</si>
  <si>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</si>
  <si>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</si>
  <si>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</si>
  <si>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</si>
  <si>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</si>
  <si>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</si>
  <si>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</si>
  <si>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</si>
  <si>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</si>
  <si>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</si>
  <si>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</si>
  <si>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</si>
  <si>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</si>
  <si>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</si>
  <si>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</si>
  <si>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</si>
  <si>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</si>
  <si>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</si>
  <si>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</si>
  <si>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</si>
  <si>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</si>
  <si>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</si>
  <si>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</si>
  <si>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</si>
  <si>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</si>
  <si>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</si>
  <si>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</si>
  <si>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</si>
  <si>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</si>
  <si>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</si>
  <si>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</si>
  <si>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</si>
  <si>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</si>
  <si>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</si>
  <si>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</si>
  <si>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</si>
  <si>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</si>
  <si>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</si>
  <si>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</si>
  <si>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</si>
  <si>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</si>
  <si>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</si>
  <si>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</si>
  <si>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</si>
  <si>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</si>
  <si>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</si>
  <si>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</si>
  <si>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</si>
  <si>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</si>
  <si>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</si>
  <si>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</si>
  <si>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</si>
  <si>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</si>
  <si>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</si>
  <si>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</si>
  <si>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</si>
  <si>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</si>
  <si>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</si>
  <si>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</si>
  <si>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</si>
  <si>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</si>
  <si>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</si>
  <si>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</si>
  <si>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</si>
  <si>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</si>
  <si>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</si>
  <si>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</si>
  <si>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</si>
  <si>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</si>
  <si>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</si>
  <si>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</si>
  <si>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</si>
  <si>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</si>
  <si>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</si>
  <si>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</si>
  <si>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</si>
  <si>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</si>
  <si>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</si>
  <si>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</si>
  <si>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</si>
  <si>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</si>
  <si>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</si>
  <si>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</si>
  <si>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</si>
  <si>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</si>
  <si>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</si>
  <si>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</si>
  <si>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</si>
  <si>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</si>
  <si>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</si>
  <si>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</si>
  <si>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</si>
  <si>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</si>
  <si>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</si>
  <si>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</si>
  <si>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</si>
  <si>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</si>
  <si>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</si>
  <si>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</si>
  <si>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</si>
  <si>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</si>
  <si>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</si>
  <si>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</si>
  <si>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</si>
  <si>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</si>
  <si>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</si>
  <si>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</si>
  <si>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</si>
  <si>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</si>
  <si>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</si>
  <si>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</si>
  <si>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</si>
  <si>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</si>
  <si>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</si>
  <si>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</si>
  <si>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</si>
  <si>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</si>
  <si>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</si>
  <si>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</si>
  <si>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</si>
  <si>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</si>
  <si>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</si>
  <si>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</si>
  <si>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</si>
  <si>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</si>
  <si>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</si>
  <si>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</si>
  <si>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</si>
  <si>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</si>
  <si>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</si>
  <si>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</si>
  <si>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</si>
  <si>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</si>
  <si>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</si>
  <si>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</si>
  <si>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</si>
  <si>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</si>
  <si>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</si>
  <si>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</si>
  <si>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</si>
  <si>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</si>
  <si>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</si>
  <si>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</si>
  <si>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</si>
  <si>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</si>
  <si>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</si>
  <si>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</si>
  <si>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</si>
  <si>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</si>
  <si>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</si>
  <si>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</si>
  <si>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</si>
  <si>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</si>
  <si>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</si>
  <si>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</si>
  <si>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</si>
  <si>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</si>
  <si>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</si>
  <si>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</si>
  <si>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</si>
  <si>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</si>
  <si>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</si>
  <si>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</si>
  <si>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</si>
  <si>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</si>
  <si>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</si>
  <si>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</si>
  <si>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</si>
  <si>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</si>
  <si>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</si>
  <si>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</si>
  <si>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</si>
  <si>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</si>
  <si>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</si>
  <si>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</si>
  <si>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</si>
  <si>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</si>
  <si>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</si>
  <si>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</si>
  <si>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</si>
  <si>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</si>
  <si>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</si>
  <si>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</si>
  <si>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</si>
  <si>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</si>
  <si>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</si>
  <si>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</si>
  <si>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</si>
  <si>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</si>
  <si>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</si>
  <si>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</si>
  <si>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</si>
  <si>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</si>
  <si>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</si>
  <si>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</si>
  <si>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</si>
  <si>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</si>
  <si>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</si>
  <si>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</si>
  <si>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</si>
  <si>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</si>
  <si>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</si>
  <si>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</si>
  <si>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</si>
  <si>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</si>
  <si>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</si>
  <si>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</si>
  <si>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</si>
  <si>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</si>
  <si>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</si>
  <si>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</si>
  <si>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</si>
  <si>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</si>
  <si>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</si>
  <si>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</si>
  <si>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</si>
  <si>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</si>
  <si>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</si>
  <si>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</si>
  <si>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</si>
  <si>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</si>
  <si>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</si>
  <si>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</si>
  <si>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</si>
  <si>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</si>
  <si>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</si>
  <si>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</si>
  <si>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</si>
  <si>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</si>
  <si>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</si>
  <si>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</si>
  <si>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</si>
  <si>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</si>
  <si>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</si>
  <si>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</si>
  <si>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</si>
  <si>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</si>
  <si>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</si>
  <si>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</si>
  <si>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</si>
  <si>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</si>
  <si>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</si>
  <si>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</si>
  <si>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</si>
  <si>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</si>
  <si>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</si>
  <si>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</si>
  <si>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</si>
  <si>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</si>
  <si>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</si>
  <si>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</si>
  <si>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</si>
  <si>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</si>
  <si>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</si>
  <si>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</si>
  <si>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</si>
  <si>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</si>
  <si>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</si>
  <si>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</si>
  <si>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</si>
  <si>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</si>
  <si>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</si>
  <si>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</si>
  <si>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</si>
  <si>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</si>
  <si>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</si>
  <si>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</si>
  <si>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</si>
  <si>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</si>
  <si>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</si>
  <si>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</si>
  <si>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</si>
  <si>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</si>
  <si>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</si>
  <si>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</si>
  <si>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</si>
  <si>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</si>
  <si>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</si>
  <si>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</si>
  <si>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</si>
  <si>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</si>
  <si>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</si>
  <si>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</si>
  <si>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</si>
  <si>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</si>
  <si>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</si>
  <si>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</si>
  <si>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</si>
  <si>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</si>
  <si>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</si>
  <si>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</si>
  <si>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</si>
  <si>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</si>
  <si>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</si>
  <si>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</si>
  <si>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</si>
  <si>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</si>
  <si>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</si>
  <si>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</si>
  <si>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</si>
  <si>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</si>
  <si>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</si>
  <si>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</si>
  <si>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</si>
  <si>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</si>
  <si>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</si>
  <si>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</si>
  <si>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</si>
  <si>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</si>
  <si>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</si>
  <si>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</si>
  <si>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</si>
  <si>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</si>
  <si>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</si>
  <si>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</si>
  <si>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</si>
  <si>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</si>
  <si>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</si>
  <si>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</si>
  <si>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</si>
  <si>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</si>
  <si>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</si>
  <si>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</si>
  <si>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</si>
  <si>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</si>
  <si>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</si>
  <si>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</si>
  <si>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</si>
  <si>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</si>
  <si>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</si>
  <si>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</si>
  <si>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</si>
  <si>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</si>
  <si>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</si>
  <si>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</si>
  <si>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</si>
  <si>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</si>
  <si>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</si>
  <si>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</si>
  <si>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</si>
  <si>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</si>
  <si>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</si>
  <si>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</si>
  <si>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</si>
  <si>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</si>
  <si>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</si>
  <si>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</si>
  <si>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</si>
  <si>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</si>
  <si>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</si>
  <si>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</si>
  <si>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</si>
  <si>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</si>
  <si>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</si>
  <si>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</si>
  <si>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</si>
  <si>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</si>
  <si>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</si>
  <si>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</si>
  <si>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</si>
  <si>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</si>
  <si>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</si>
  <si>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</si>
  <si>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</si>
  <si>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</si>
  <si>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</si>
  <si>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</si>
  <si>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</si>
  <si>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</si>
  <si>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</si>
  <si>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</si>
  <si>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</si>
  <si>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</si>
  <si>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</si>
  <si>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</si>
  <si>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</si>
  <si>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</si>
  <si>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</si>
  <si>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</si>
  <si>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</si>
  <si>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</si>
  <si>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</si>
  <si>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</si>
  <si>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</si>
  <si>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</si>
  <si>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</si>
  <si>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</si>
  <si>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</si>
  <si>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</si>
  <si>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</si>
  <si>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</si>
  <si>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</si>
  <si>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</si>
  <si>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</si>
  <si>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</si>
  <si>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</si>
  <si>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</si>
  <si>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</si>
  <si>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</si>
  <si>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</si>
  <si>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</si>
  <si>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</si>
  <si>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</si>
  <si>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</si>
  <si>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</si>
  <si>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</si>
  <si>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</si>
  <si>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</si>
  <si>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</si>
  <si>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</si>
  <si>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</si>
  <si>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</si>
  <si>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</si>
  <si>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</si>
  <si>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</si>
  <si>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</si>
  <si>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</si>
  <si>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</si>
  <si>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</si>
  <si>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</si>
  <si>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</si>
  <si>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</si>
  <si>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</si>
  <si>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</si>
  <si>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</si>
  <si>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</si>
  <si>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</si>
  <si>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</si>
  <si>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</si>
  <si>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</si>
  <si>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</si>
  <si>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</si>
  <si>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</si>
  <si>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</si>
  <si>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</si>
  <si>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</si>
  <si>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</si>
  <si>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</si>
  <si>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</si>
  <si>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</si>
  <si>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</si>
  <si>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</si>
  <si>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</si>
  <si>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</si>
  <si>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</si>
  <si>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</si>
  <si>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</si>
  <si>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</si>
  <si>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</si>
  <si>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</si>
  <si>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</si>
  <si>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</si>
  <si>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</si>
  <si>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</si>
  <si>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</si>
  <si>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</si>
  <si>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</si>
  <si>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</si>
  <si>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</si>
  <si>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</si>
  <si>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</si>
  <si>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</si>
  <si>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</si>
  <si>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</si>
  <si>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</si>
  <si>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</si>
  <si>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</si>
  <si>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</si>
  <si>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</si>
  <si>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</si>
  <si>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</si>
  <si>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</si>
  <si>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</si>
  <si>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</si>
  <si>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</si>
  <si>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</si>
  <si>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</si>
  <si>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</si>
  <si>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</si>
  <si>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</si>
  <si>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</si>
  <si>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</si>
  <si>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</si>
  <si>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</si>
  <si>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</si>
  <si>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</si>
  <si>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</si>
  <si>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</si>
  <si>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</si>
  <si>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</si>
  <si>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</si>
  <si>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</si>
  <si>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</si>
  <si>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</si>
  <si>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</si>
  <si>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</si>
  <si>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</si>
  <si>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</si>
  <si>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</si>
  <si>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</si>
  <si>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</si>
  <si>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</si>
  <si>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</si>
  <si>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</si>
  <si>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</si>
  <si>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</si>
  <si>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</si>
  <si>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</si>
  <si>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</si>
  <si>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</si>
  <si>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</si>
  <si>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</si>
  <si>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</si>
  <si>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</si>
  <si>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</si>
  <si>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</si>
  <si>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</si>
  <si>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</si>
  <si>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</si>
  <si>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</si>
  <si>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</si>
  <si>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</si>
  <si>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</si>
  <si>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</si>
  <si>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</si>
  <si>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</si>
  <si>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</si>
  <si>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</si>
  <si>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</si>
  <si>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</si>
  <si>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</si>
  <si>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</si>
  <si>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</si>
  <si>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</si>
  <si>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</si>
  <si>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</si>
  <si>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</si>
  <si>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</si>
  <si>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</si>
  <si>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</si>
  <si>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</si>
  <si>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</si>
  <si>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</si>
  <si>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</si>
  <si>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</si>
  <si>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</si>
  <si>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</si>
  <si>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</si>
  <si>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</si>
  <si>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</si>
  <si>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</si>
  <si>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</si>
  <si>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</si>
  <si>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</si>
  <si>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</si>
  <si>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</si>
  <si>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</si>
  <si>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</si>
  <si>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</si>
  <si>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</si>
  <si>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</si>
  <si>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</si>
  <si>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</si>
  <si>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</si>
  <si>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</si>
  <si>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</si>
  <si>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</si>
  <si>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</si>
  <si>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</si>
  <si>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</si>
  <si>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</si>
  <si>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</si>
  <si>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</si>
  <si>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</si>
  <si>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</si>
  <si>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</si>
  <si>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</si>
  <si>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</si>
  <si>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</si>
  <si>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</si>
  <si>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</si>
  <si>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</si>
  <si>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</si>
  <si>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</si>
  <si>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</si>
  <si>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</si>
  <si>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</si>
  <si>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</si>
  <si>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</si>
  <si>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</si>
  <si>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</si>
  <si>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</si>
  <si>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</si>
  <si>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</si>
  <si>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</si>
  <si>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</si>
  <si>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</si>
  <si>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</si>
  <si>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</si>
  <si>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</si>
  <si>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</si>
  <si>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</si>
  <si>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</si>
  <si>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</si>
  <si>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</si>
  <si>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</si>
  <si>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</si>
  <si>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</si>
  <si>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</si>
  <si>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</si>
  <si>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</si>
  <si>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</si>
  <si>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</si>
  <si>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</si>
  <si>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</si>
  <si>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</si>
  <si>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</si>
  <si>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</si>
  <si>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</si>
  <si>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</si>
  <si>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</si>
  <si>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</si>
  <si>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</si>
  <si>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</si>
  <si>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</si>
  <si>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</si>
  <si>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</si>
  <si>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</si>
  <si>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</si>
  <si>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</si>
  <si>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</si>
  <si>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</si>
  <si>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</si>
  <si>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</si>
  <si>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</si>
  <si>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</si>
  <si>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</si>
  <si>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</si>
  <si>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</si>
  <si>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</si>
  <si>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</si>
  <si>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</si>
  <si>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</si>
  <si>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</si>
  <si>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</si>
  <si>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</si>
  <si>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</si>
  <si>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</si>
  <si>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</si>
  <si>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</si>
  <si>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</si>
  <si>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</si>
  <si>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</si>
  <si>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</si>
  <si>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</si>
  <si>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</si>
  <si>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</si>
  <si>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</si>
  <si>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</si>
  <si>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</si>
  <si>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</si>
  <si>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</si>
  <si>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</si>
  <si>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</si>
  <si>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</si>
  <si>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</si>
  <si>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</si>
  <si>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</si>
  <si>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</si>
  <si>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</si>
  <si>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</si>
  <si>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</si>
  <si>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</si>
  <si>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</si>
  <si>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</si>
  <si>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</si>
  <si>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</si>
  <si>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</si>
  <si>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</si>
  <si>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</si>
  <si>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</si>
  <si>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</si>
  <si>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</si>
  <si>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</si>
  <si>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</si>
  <si>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</si>
  <si>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</si>
  <si>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</si>
  <si>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</si>
  <si>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</si>
  <si>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</si>
  <si>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</si>
  <si>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</si>
  <si>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</si>
  <si>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</si>
  <si>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</si>
  <si>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</si>
  <si>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</si>
  <si>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</si>
  <si>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</si>
  <si>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</si>
  <si>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</si>
  <si>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</si>
  <si>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</si>
  <si>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</si>
  <si>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</si>
  <si>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</si>
  <si>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</si>
  <si>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</si>
  <si>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</si>
  <si>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</si>
  <si>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</si>
  <si>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</si>
  <si>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</si>
  <si>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</si>
  <si>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</si>
  <si>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</si>
  <si>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</si>
  <si>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</si>
  <si>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</si>
  <si>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</si>
  <si>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</si>
  <si>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</si>
  <si>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</si>
  <si>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</si>
  <si>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</si>
  <si>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</si>
  <si>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</si>
  <si>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</si>
  <si>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</si>
  <si>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</si>
  <si>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</si>
  <si>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</si>
  <si>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</si>
  <si>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</si>
  <si>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</si>
  <si>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</si>
  <si>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</si>
  <si>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</si>
  <si>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</si>
  <si>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</si>
  <si>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</si>
  <si>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</si>
  <si>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</si>
  <si>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</si>
  <si>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</si>
  <si>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</si>
  <si>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</si>
  <si>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</si>
  <si>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</si>
  <si>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</si>
  <si>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</si>
  <si>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</si>
  <si>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</si>
  <si>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</si>
  <si>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</si>
  <si>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</si>
  <si>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</si>
  <si>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</si>
  <si>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</si>
  <si>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</si>
  <si>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</si>
  <si>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</si>
  <si>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</si>
  <si>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</si>
  <si>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</si>
  <si>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</si>
  <si>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</si>
  <si>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</si>
  <si>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</si>
  <si>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</si>
  <si>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</si>
  <si>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</si>
  <si>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</si>
  <si>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</si>
  <si>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</si>
  <si>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</si>
  <si>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</si>
  <si>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</si>
  <si>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</si>
  <si>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</si>
  <si>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</si>
  <si>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</si>
  <si>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</si>
  <si>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</si>
  <si>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</si>
  <si>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</si>
  <si>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</si>
  <si>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</si>
  <si>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</si>
  <si>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</si>
  <si>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</si>
  <si>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</si>
  <si>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</si>
  <si>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</si>
  <si>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</si>
  <si>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</si>
  <si>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</si>
  <si>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</si>
  <si>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</si>
  <si>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</si>
  <si>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</si>
  <si>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</si>
  <si>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</si>
  <si>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</si>
  <si>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</si>
  <si>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</si>
  <si>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</si>
  <si>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</si>
  <si>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</si>
  <si>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</si>
  <si>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</si>
  <si>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</si>
  <si>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</si>
  <si>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</si>
  <si>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</si>
  <si>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</si>
  <si>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</si>
  <si>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</si>
  <si>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</si>
  <si>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</si>
  <si>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</si>
  <si>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</si>
  <si>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</si>
  <si>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</si>
  <si>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</si>
  <si>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</si>
  <si>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</si>
  <si>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</si>
  <si>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</si>
  <si>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</si>
  <si>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</si>
  <si>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</si>
  <si>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</si>
  <si>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</si>
  <si>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</si>
  <si>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</si>
  <si>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</si>
  <si>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</si>
  <si>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</si>
  <si>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</si>
  <si>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</si>
  <si>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</si>
  <si>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</si>
  <si>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</si>
  <si>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</si>
  <si>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</si>
  <si>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</si>
  <si>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</si>
  <si>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</si>
  <si>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</si>
  <si>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</si>
  <si>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</si>
  <si>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</si>
  <si>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</si>
  <si>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</si>
  <si>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</si>
  <si>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</si>
  <si>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</si>
  <si>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</si>
  <si>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</si>
  <si>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</si>
  <si>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</si>
  <si>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</si>
  <si>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</si>
  <si>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</si>
  <si>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</si>
  <si>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</si>
  <si>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</si>
  <si>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</si>
  <si>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</si>
  <si>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</si>
  <si>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</si>
  <si>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</si>
  <si>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</si>
  <si>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</si>
  <si>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</si>
  <si>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</si>
  <si>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</si>
  <si>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</si>
  <si>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</si>
  <si>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</si>
  <si>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</si>
  <si>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</si>
  <si>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</si>
  <si>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</si>
  <si>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</si>
  <si>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</si>
  <si>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</si>
  <si>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</si>
  <si>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</si>
  <si>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</si>
  <si>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</si>
  <si>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</si>
  <si>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</si>
  <si>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</si>
  <si>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</si>
  <si>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</si>
  <si>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</si>
  <si>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</si>
  <si>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</si>
  <si>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</si>
  <si>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</si>
  <si>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</si>
  <si>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</si>
  <si>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</si>
  <si>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</si>
  <si>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</si>
  <si>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</si>
  <si>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</si>
  <si>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</si>
  <si>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</si>
  <si>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</si>
  <si>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</si>
  <si>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</si>
  <si>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</si>
  <si>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</si>
  <si>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</si>
  <si>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</si>
  <si>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</si>
  <si>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</si>
  <si>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</si>
  <si>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</si>
  <si>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</si>
  <si>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</si>
  <si>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</si>
  <si>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</si>
  <si>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</si>
  <si>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</si>
  <si>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</si>
  <si>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</si>
  <si>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</si>
  <si>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</si>
  <si>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</si>
  <si>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</si>
  <si>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</si>
  <si>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</si>
  <si>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</si>
  <si>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</si>
  <si>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</si>
  <si>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</si>
  <si>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</si>
  <si>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</si>
  <si>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</si>
  <si>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</si>
  <si>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</si>
  <si>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</si>
  <si>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</si>
  <si>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</si>
  <si>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</si>
  <si>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</si>
  <si>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</si>
  <si>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</si>
  <si>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</si>
  <si>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</si>
  <si>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</si>
  <si>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</si>
  <si>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</si>
  <si>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</si>
  <si>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</si>
  <si>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</si>
  <si>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</si>
  <si>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</si>
  <si>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</si>
  <si>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</si>
  <si>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</si>
  <si>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</si>
  <si>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</si>
  <si>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</si>
  <si>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</si>
  <si>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</si>
  <si>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</si>
  <si>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</si>
  <si>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</si>
  <si>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</si>
  <si>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</si>
  <si>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</si>
  <si>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</si>
  <si>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</si>
  <si>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</si>
  <si>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</si>
  <si>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</si>
  <si>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</si>
  <si>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</si>
  <si>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</si>
  <si>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</si>
  <si>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</si>
  <si>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</si>
  <si>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</si>
  <si>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</si>
  <si>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</si>
  <si>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</si>
  <si>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</si>
  <si>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</si>
  <si>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</si>
  <si>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</si>
  <si>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</si>
  <si>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</si>
  <si>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</si>
  <si>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</si>
  <si>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</si>
  <si>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</si>
  <si>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</si>
  <si>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</si>
  <si>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</si>
  <si>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</si>
  <si>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</si>
  <si>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</si>
  <si>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</si>
  <si>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</si>
  <si>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</si>
  <si>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</si>
  <si>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</si>
  <si>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</si>
  <si>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</si>
  <si>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</si>
  <si>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</si>
  <si>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</si>
  <si>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</si>
  <si>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</si>
  <si>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</si>
  <si>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</si>
  <si>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</si>
  <si>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</si>
  <si>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</si>
  <si>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</si>
  <si>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</si>
  <si>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</si>
  <si>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</si>
  <si>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</si>
  <si>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</si>
  <si>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</si>
  <si>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</si>
  <si>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</si>
  <si>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</si>
  <si>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</si>
  <si>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</si>
  <si>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</si>
  <si>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</si>
  <si>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</si>
  <si>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</si>
  <si>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</si>
  <si>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</si>
  <si>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</si>
  <si>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</si>
  <si>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</si>
  <si>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</si>
  <si>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</si>
  <si>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</si>
  <si>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</si>
  <si>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</si>
  <si>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</si>
  <si>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</si>
  <si>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</si>
  <si>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</si>
  <si>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</si>
  <si>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</si>
  <si>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</si>
  <si>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</si>
  <si>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</si>
  <si>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</si>
  <si>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</si>
  <si>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</si>
  <si>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</si>
  <si>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</si>
  <si>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</si>
  <si>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</si>
  <si>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</si>
  <si>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</si>
  <si>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</si>
  <si>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</si>
  <si>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</si>
  <si>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</si>
  <si>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</si>
  <si>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</si>
  <si>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</si>
  <si>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</si>
  <si>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</si>
  <si>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</si>
  <si>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</si>
  <si>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</si>
  <si>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</si>
  <si>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</si>
  <si>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</si>
  <si>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</si>
  <si>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</si>
  <si>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</si>
  <si>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</si>
  <si>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</si>
  <si>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</si>
  <si>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</si>
  <si>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</si>
  <si>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</si>
  <si>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</si>
  <si>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</si>
  <si>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</si>
  <si>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</si>
  <si>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</si>
  <si>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</si>
  <si>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</si>
  <si>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</si>
  <si>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</si>
  <si>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</si>
  <si>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</si>
  <si>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</si>
  <si>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</si>
  <si>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</si>
  <si>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</si>
  <si>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</si>
  <si>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</si>
  <si>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</si>
  <si>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</si>
  <si>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</si>
  <si>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</si>
  <si>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</si>
  <si>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</si>
  <si>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</si>
  <si>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</si>
  <si>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</si>
  <si>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</si>
  <si>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</si>
  <si>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</si>
  <si>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</si>
  <si>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</si>
  <si>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</si>
  <si>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</si>
  <si>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</si>
  <si>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</si>
  <si>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</si>
  <si>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</si>
  <si>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</si>
  <si>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</si>
  <si>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</si>
  <si>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</si>
  <si>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</si>
  <si>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</si>
  <si>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</si>
  <si>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</si>
  <si>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</si>
  <si>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</si>
  <si>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</si>
  <si>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</si>
  <si>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</si>
  <si>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</si>
  <si>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</si>
  <si>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</si>
  <si>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</si>
  <si>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</si>
  <si>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</si>
  <si>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</si>
  <si>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</si>
  <si>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</si>
  <si>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</si>
  <si>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</si>
  <si>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</si>
  <si>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</si>
  <si>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</si>
  <si>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</si>
  <si>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</si>
  <si>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</si>
  <si>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</si>
  <si>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</si>
  <si>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</si>
  <si>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</si>
  <si>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</si>
  <si>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</si>
  <si>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</si>
  <si>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</si>
  <si>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</si>
  <si>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</si>
  <si>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</si>
  <si>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</si>
  <si>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</si>
  <si>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</si>
  <si>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</si>
  <si>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</si>
  <si>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</si>
  <si>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</si>
  <si>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</si>
  <si>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</si>
  <si>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</si>
  <si>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</si>
  <si>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</si>
  <si>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</si>
  <si>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</si>
  <si>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</si>
  <si>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</si>
  <si>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</si>
  <si>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</si>
  <si>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</si>
  <si>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</si>
  <si>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</si>
  <si>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</si>
  <si>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</si>
  <si>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</si>
  <si>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</si>
  <si>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</si>
  <si>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</si>
  <si>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</si>
  <si>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</si>
  <si>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</si>
  <si>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</si>
  <si>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</si>
  <si>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</si>
  <si>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</si>
  <si>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</si>
  <si>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</si>
  <si>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</si>
  <si>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</si>
  <si>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</si>
  <si>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</si>
  <si>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</si>
  <si>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</si>
  <si>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</si>
  <si>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</si>
  <si>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</si>
  <si>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</si>
  <si>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</si>
  <si>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</si>
  <si>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</si>
  <si>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</si>
  <si>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</si>
  <si>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</si>
  <si>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</si>
  <si>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</si>
  <si>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</si>
  <si>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</si>
  <si>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</si>
  <si>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</si>
  <si>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</si>
  <si>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</si>
  <si>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</si>
  <si>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</si>
  <si>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</si>
  <si>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</si>
  <si>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</si>
  <si>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</si>
  <si>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</si>
  <si>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</si>
  <si>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</si>
  <si>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</si>
  <si>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</si>
  <si>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</si>
  <si>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</si>
  <si>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</si>
  <si>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</si>
  <si>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</si>
  <si>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</si>
  <si>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</si>
  <si>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</si>
  <si>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</si>
  <si>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</si>
  <si>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</si>
  <si>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</si>
  <si>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</si>
  <si>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</si>
  <si>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</si>
  <si>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</si>
  <si>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</si>
  <si>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</si>
  <si>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</si>
  <si>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</si>
  <si>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</si>
  <si>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</si>
  <si>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</si>
  <si>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</si>
  <si>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</si>
  <si>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</si>
  <si>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</si>
  <si>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</si>
  <si>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</si>
  <si>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</si>
  <si>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</si>
  <si>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</si>
  <si>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</si>
  <si>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</si>
  <si>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</si>
  <si>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</si>
  <si>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</si>
  <si>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</si>
  <si>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</si>
  <si>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</si>
  <si>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</si>
  <si>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</si>
  <si>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</si>
  <si>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</si>
  <si>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</si>
  <si>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</si>
  <si>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</si>
  <si>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</si>
  <si>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</si>
  <si>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</si>
  <si>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</si>
  <si>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</si>
  <si>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</si>
  <si>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</si>
  <si>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</si>
  <si>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</si>
  <si>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</si>
  <si>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</si>
  <si>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</si>
  <si>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</si>
  <si>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</si>
  <si>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</si>
  <si>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</si>
  <si>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</si>
  <si>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</si>
  <si>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</si>
  <si>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</si>
  <si>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</si>
  <si>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</si>
  <si>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</si>
  <si>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</si>
  <si>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</si>
  <si>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</si>
  <si>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</si>
  <si>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</si>
  <si>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</si>
  <si>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</si>
  <si>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</si>
  <si>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</si>
  <si>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</si>
  <si>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</si>
  <si>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</si>
  <si>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</si>
  <si>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</si>
  <si>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</si>
  <si>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</si>
  <si>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</si>
  <si>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</si>
  <si>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</si>
  <si>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</si>
  <si>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</si>
  <si>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</si>
  <si>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</si>
  <si>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</si>
  <si>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</si>
  <si>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</si>
  <si>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</si>
  <si>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</si>
  <si>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</si>
  <si>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</si>
  <si>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</si>
  <si>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</si>
  <si>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</si>
  <si>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</si>
  <si>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</si>
  <si>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</si>
  <si>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</si>
  <si>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</si>
  <si>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</si>
  <si>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</si>
  <si>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</si>
  <si>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</si>
  <si>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</si>
  <si>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</si>
  <si>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</si>
  <si>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</si>
  <si>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</si>
  <si>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</si>
  <si>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</si>
  <si>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</si>
  <si>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</si>
  <si>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</si>
  <si>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</si>
  <si>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</si>
  <si>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</si>
  <si>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</si>
  <si>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</si>
  <si>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</si>
  <si>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</si>
  <si>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</si>
  <si>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</si>
  <si>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</si>
  <si>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</si>
  <si>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</si>
  <si>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</si>
  <si>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</si>
  <si>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</si>
  <si>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</si>
  <si>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</si>
  <si>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</si>
  <si>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</si>
  <si>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</si>
  <si>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</si>
  <si>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</si>
  <si>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</si>
  <si>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</si>
  <si>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</si>
  <si>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</si>
  <si>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</si>
  <si>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</si>
  <si>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</si>
  <si>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</si>
  <si>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</si>
  <si>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</si>
  <si>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</si>
  <si>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</si>
  <si>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</si>
  <si>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</si>
  <si>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</si>
  <si>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</si>
  <si>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</si>
  <si>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</si>
  <si>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</si>
  <si>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</si>
  <si>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</si>
  <si>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</si>
  <si>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</si>
  <si>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</si>
  <si>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</si>
  <si>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</si>
  <si>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</si>
  <si>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</si>
  <si>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</si>
  <si>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</si>
  <si>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</si>
  <si>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</si>
  <si>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</si>
  <si>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</si>
  <si>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</si>
  <si>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</si>
  <si>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</si>
  <si>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</si>
  <si>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</si>
  <si>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</si>
  <si>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</si>
  <si>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</si>
  <si>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</si>
  <si>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</si>
  <si>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</si>
  <si>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</si>
  <si>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</si>
  <si>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</si>
  <si>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</si>
  <si>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</si>
  <si>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</si>
  <si>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</si>
  <si>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</si>
  <si>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</si>
  <si>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</si>
  <si>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</si>
  <si>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</si>
  <si>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</si>
  <si>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</si>
  <si>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</si>
  <si>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</si>
  <si>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</si>
  <si>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</si>
  <si>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</si>
  <si>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</si>
  <si>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</si>
  <si>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</si>
  <si>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</si>
  <si>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</si>
  <si>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</si>
  <si>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</si>
  <si>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</si>
  <si>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</si>
  <si>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</si>
  <si>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</si>
  <si>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</si>
  <si>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</si>
  <si>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</si>
  <si>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</si>
  <si>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</si>
  <si>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</si>
  <si>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</si>
  <si>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</si>
  <si>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</si>
  <si>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</si>
  <si>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</si>
  <si>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</si>
  <si>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</si>
  <si>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</si>
  <si>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</si>
  <si>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</si>
  <si>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</si>
  <si>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</si>
  <si>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</si>
  <si>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</si>
  <si>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</si>
  <si>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</si>
  <si>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</si>
  <si>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</si>
  <si>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</si>
  <si>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</si>
  <si>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</si>
  <si>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</si>
  <si>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</si>
  <si>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</si>
  <si>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</si>
  <si>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</si>
  <si>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</si>
  <si>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</si>
  <si>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</si>
  <si>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</si>
  <si>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</si>
  <si>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</si>
  <si>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</si>
  <si>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</si>
  <si>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</si>
  <si>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</si>
  <si>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</si>
  <si>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</si>
  <si>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</si>
  <si>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</si>
  <si>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</si>
  <si>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</si>
  <si>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</si>
  <si>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</si>
  <si>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</si>
  <si>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</si>
  <si>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</si>
  <si>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</si>
  <si>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</si>
  <si>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</si>
  <si>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</si>
  <si>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</si>
  <si>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</si>
  <si>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</si>
  <si>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</si>
  <si>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</si>
  <si>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</si>
  <si>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</si>
  <si>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</si>
  <si>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</si>
  <si>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</si>
  <si>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</si>
  <si>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</si>
  <si>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</si>
  <si>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</si>
  <si>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</si>
  <si>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</si>
  <si>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</si>
  <si>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</si>
  <si>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</si>
  <si>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</si>
  <si>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</si>
  <si>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</si>
  <si>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</si>
  <si>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</si>
  <si>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</si>
  <si>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</si>
  <si>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</si>
  <si>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</si>
  <si>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</si>
  <si>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</si>
  <si>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</si>
  <si>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</si>
  <si>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</si>
  <si>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</si>
  <si>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</si>
  <si>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</si>
  <si>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</si>
  <si>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</si>
  <si>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</si>
  <si>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</si>
  <si>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</si>
  <si>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</si>
  <si>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</si>
  <si>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</si>
  <si>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</si>
  <si>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</si>
  <si>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</si>
  <si>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</si>
  <si>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</si>
  <si>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</si>
  <si>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</si>
  <si>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</si>
  <si>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</si>
  <si>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</si>
  <si>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</si>
  <si>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</si>
  <si>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</si>
  <si>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</si>
  <si>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</si>
  <si>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</si>
  <si>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</si>
  <si>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</si>
  <si>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</si>
  <si>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</si>
  <si>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</si>
  <si>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</si>
  <si>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</si>
  <si>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</si>
  <si>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</si>
  <si>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</si>
  <si>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</si>
  <si>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</si>
  <si>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</si>
  <si>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</si>
  <si>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</si>
  <si>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</si>
  <si>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</si>
  <si>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</si>
  <si>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</si>
  <si>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</si>
  <si>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</si>
  <si>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</si>
  <si>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</si>
  <si>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</si>
  <si>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</si>
  <si>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</si>
  <si>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</si>
  <si>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</si>
  <si>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</si>
  <si>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</si>
  <si>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</si>
  <si>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</si>
  <si>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</si>
  <si>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</si>
  <si>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</si>
  <si>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</si>
  <si>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</si>
  <si>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</si>
  <si>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</si>
  <si>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</si>
  <si>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</si>
  <si>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</si>
  <si>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</si>
  <si>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</si>
  <si>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</si>
  <si>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</si>
  <si>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</si>
  <si>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</si>
  <si>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</si>
  <si>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</si>
  <si>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</si>
  <si>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</si>
  <si>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</si>
  <si>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</si>
  <si>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</si>
  <si>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</si>
  <si>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</si>
  <si>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</si>
  <si>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</si>
  <si>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</si>
  <si>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</si>
  <si>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</si>
  <si>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</si>
  <si>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</si>
  <si>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</si>
  <si>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</si>
  <si>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</si>
  <si>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</si>
  <si>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</si>
  <si>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</si>
  <si>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</si>
  <si>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</si>
  <si>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</si>
  <si>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</si>
  <si>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</si>
  <si>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</si>
  <si>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</si>
  <si>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</si>
  <si>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</si>
  <si>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</si>
  <si>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</si>
  <si>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</si>
  <si>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</si>
  <si>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</si>
  <si>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</si>
  <si>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</si>
  <si>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</si>
  <si>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</si>
  <si>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</si>
  <si>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</si>
  <si>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</si>
  <si>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</si>
  <si>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</si>
  <si>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</si>
  <si>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</si>
  <si>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</si>
  <si>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</si>
  <si>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</si>
  <si>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</si>
  <si>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</si>
  <si>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</si>
  <si>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</si>
  <si>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</si>
  <si>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</si>
  <si>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</si>
  <si>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</si>
  <si>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</si>
  <si>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</si>
  <si>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</si>
  <si>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</si>
  <si>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</si>
  <si>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</si>
  <si>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</si>
  <si>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</si>
  <si>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</si>
  <si>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</si>
  <si>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</si>
  <si>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</si>
  <si>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</si>
  <si>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</si>
  <si>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</si>
  <si>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</si>
  <si>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</si>
  <si>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</si>
  <si>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</si>
  <si>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</si>
  <si>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</si>
  <si>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</si>
  <si>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</si>
  <si>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</si>
  <si>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</si>
  <si>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</si>
  <si>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</si>
  <si>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</si>
  <si>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</si>
  <si>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</si>
  <si>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</si>
  <si>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</si>
  <si>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</si>
  <si>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</si>
  <si>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</si>
  <si>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</si>
  <si>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</si>
  <si>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</si>
  <si>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</si>
  <si>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</si>
  <si>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</si>
  <si>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</si>
  <si>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</si>
  <si>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</si>
  <si>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</si>
  <si>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</si>
  <si>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</si>
  <si>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</si>
  <si>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</si>
  <si>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</si>
  <si>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</si>
  <si>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</si>
  <si>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</si>
  <si>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</si>
  <si>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</si>
  <si>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</si>
  <si>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</si>
  <si>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</si>
  <si>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</si>
  <si>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</si>
  <si>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</si>
  <si>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</si>
  <si>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</si>
  <si>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</si>
  <si>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</si>
  <si>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</si>
  <si>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</si>
  <si>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</si>
  <si>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</si>
  <si>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</si>
  <si>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</si>
  <si>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</si>
  <si>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</si>
  <si>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</si>
  <si>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</si>
  <si>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</si>
  <si>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</si>
  <si>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</si>
  <si>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</si>
  <si>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</si>
  <si>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</si>
  <si>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</si>
  <si>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</si>
  <si>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</si>
  <si>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</si>
  <si>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</si>
  <si>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</si>
  <si>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</si>
  <si>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</si>
  <si>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</si>
  <si>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</si>
  <si>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</si>
  <si>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</si>
  <si>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</si>
  <si>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</si>
  <si>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</si>
  <si>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</si>
  <si>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</si>
  <si>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</si>
  <si>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</si>
  <si>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</si>
  <si>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</si>
  <si>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</si>
  <si>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</si>
  <si>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</si>
  <si>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</si>
  <si>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</si>
  <si>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</si>
  <si>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</si>
  <si>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</si>
  <si>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</si>
  <si>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</si>
  <si>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</si>
  <si>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</si>
  <si>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</si>
  <si>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</si>
  <si>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</si>
  <si>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</si>
  <si>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</si>
  <si>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</si>
  <si>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</si>
  <si>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</si>
  <si>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</si>
  <si>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</si>
  <si>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</si>
  <si>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</si>
  <si>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</si>
  <si>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</si>
  <si>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</si>
  <si>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</si>
  <si>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</si>
  <si>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</si>
  <si>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</si>
  <si>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</si>
  <si>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</si>
  <si>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</si>
  <si>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</si>
  <si>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</si>
  <si>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</si>
  <si>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</si>
  <si>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</si>
  <si>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</si>
  <si>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</si>
  <si>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</si>
  <si>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</si>
  <si>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</si>
  <si>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</si>
  <si>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</si>
  <si>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</si>
  <si>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</si>
  <si>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</si>
  <si>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</si>
  <si>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</si>
  <si>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</si>
  <si>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</si>
  <si>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</si>
  <si>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</si>
  <si>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</si>
  <si>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</si>
  <si>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</si>
  <si>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</si>
  <si>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</si>
  <si>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</si>
  <si>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</si>
  <si>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</si>
  <si>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</si>
  <si>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</si>
  <si>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</si>
  <si>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</si>
  <si>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</si>
  <si>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</si>
  <si>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</si>
  <si>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</si>
  <si>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</si>
  <si>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</si>
  <si>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</si>
  <si>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</si>
  <si>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</si>
  <si>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</si>
  <si>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</si>
  <si>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</si>
  <si>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</si>
  <si>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</si>
  <si>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</si>
  <si>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</si>
  <si>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</si>
  <si>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</si>
  <si>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</si>
  <si>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</si>
  <si>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</si>
  <si>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</si>
  <si>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</si>
  <si>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</si>
  <si>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</si>
  <si>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</si>
  <si>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</si>
  <si>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</si>
  <si>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</si>
  <si>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</si>
  <si>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</si>
  <si>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</si>
  <si>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</si>
  <si>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</si>
  <si>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</si>
  <si>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</si>
  <si>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</si>
  <si>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</si>
  <si>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</si>
  <si>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</si>
  <si>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</si>
  <si>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</si>
  <si>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</si>
  <si>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</si>
  <si>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</si>
  <si>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</si>
  <si>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</si>
  <si>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</si>
  <si>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</si>
  <si>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</si>
  <si>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</si>
  <si>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</si>
  <si>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</si>
  <si>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</si>
  <si>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</si>
  <si>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</si>
  <si>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</si>
  <si>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</si>
  <si>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</si>
  <si>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</si>
  <si>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</si>
  <si>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</si>
  <si>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</si>
  <si>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</si>
  <si>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</si>
  <si>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</si>
  <si>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</si>
  <si>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</si>
  <si>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</si>
  <si>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</si>
  <si>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</si>
  <si>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</si>
  <si>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</si>
  <si>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</si>
  <si>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</si>
  <si>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</si>
  <si>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</si>
  <si>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</si>
  <si>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</si>
  <si>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</si>
  <si>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</si>
  <si>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</si>
  <si>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</si>
  <si>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</si>
  <si>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</si>
  <si>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</si>
  <si>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</si>
  <si>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</si>
  <si>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</si>
  <si>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</si>
  <si>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</si>
  <si>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</si>
  <si>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</si>
  <si>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</si>
  <si>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</si>
  <si>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</si>
  <si>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</si>
  <si>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</si>
  <si>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</si>
  <si>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</si>
  <si>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</si>
  <si>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</si>
  <si>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</si>
  <si>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</si>
  <si>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</si>
  <si>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</si>
  <si>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</si>
  <si>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</si>
  <si>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</si>
  <si>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</si>
  <si>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</si>
  <si>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</si>
  <si>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</si>
  <si>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</si>
  <si>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</si>
  <si>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</si>
  <si>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</si>
  <si>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</si>
  <si>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</si>
  <si>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</si>
  <si>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</si>
  <si>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</si>
  <si>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</si>
  <si>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</si>
  <si>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</si>
  <si>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</si>
  <si>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</si>
  <si>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</si>
  <si>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</si>
  <si>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</si>
  <si>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</si>
  <si>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</si>
  <si>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</si>
  <si>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</si>
  <si>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</si>
  <si>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</si>
  <si>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</si>
  <si>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</si>
  <si>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</si>
  <si>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</si>
  <si>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</si>
  <si>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</si>
  <si>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</si>
  <si>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</si>
  <si>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</si>
  <si>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</si>
  <si>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</si>
  <si>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</si>
  <si>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</si>
  <si>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</si>
  <si>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</si>
  <si>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</si>
  <si>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</si>
  <si>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</si>
  <si>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</si>
  <si>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</si>
  <si>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</si>
  <si>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</si>
  <si>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</si>
  <si>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</si>
  <si>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</si>
  <si>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</si>
  <si>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</si>
  <si>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</si>
  <si>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</si>
  <si>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</si>
  <si>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</si>
  <si>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</si>
  <si>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</si>
  <si>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</si>
  <si>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</si>
  <si>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</si>
  <si>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</si>
  <si>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</si>
  <si>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</si>
  <si>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</si>
  <si>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</si>
  <si>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</si>
  <si>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</si>
  <si>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</si>
  <si>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</si>
  <si>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</si>
  <si>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</si>
  <si>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</si>
  <si>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</si>
  <si>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</si>
  <si>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</si>
  <si>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</si>
  <si>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</si>
  <si>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</si>
  <si>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</si>
  <si>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</si>
  <si>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</si>
  <si>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</si>
  <si>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</si>
  <si>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</si>
  <si>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</si>
  <si>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</si>
  <si>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</si>
  <si>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</si>
  <si>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</si>
  <si>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</si>
  <si>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</si>
  <si>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</si>
  <si>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</si>
  <si>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</si>
  <si>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</si>
  <si>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</si>
  <si>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</si>
  <si>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</si>
  <si>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</si>
  <si>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</si>
  <si>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</si>
  <si>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</si>
  <si>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</si>
  <si>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</si>
  <si>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</si>
  <si>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</si>
  <si>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</si>
  <si>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</si>
  <si>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</si>
  <si>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</si>
  <si>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</si>
  <si>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</si>
  <si>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</si>
  <si>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</si>
  <si>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</si>
  <si>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</si>
  <si>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</si>
  <si>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</si>
  <si>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</si>
  <si>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</si>
  <si>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</si>
  <si>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</si>
  <si>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</si>
  <si>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</si>
  <si>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</si>
  <si>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</si>
  <si>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</si>
  <si>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</si>
  <si>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</si>
  <si>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</si>
  <si>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</si>
  <si>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</si>
  <si>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</si>
  <si>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</si>
  <si>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</si>
  <si>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</si>
  <si>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</si>
  <si>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</si>
  <si>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</si>
  <si>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</si>
  <si>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</si>
  <si>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</si>
  <si>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</si>
  <si>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</si>
  <si>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</si>
  <si>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</si>
  <si>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</si>
  <si>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</si>
  <si>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</si>
  <si>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</si>
  <si>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</si>
  <si>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</si>
  <si>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</si>
  <si>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</si>
  <si>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</si>
  <si>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</si>
  <si>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</si>
  <si>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</si>
  <si>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</si>
  <si>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</si>
  <si>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</si>
  <si>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</si>
  <si>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</si>
  <si>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</si>
  <si>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</si>
  <si>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</si>
  <si>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</si>
  <si>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</si>
  <si>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</si>
  <si>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</si>
  <si>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</si>
  <si>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</si>
  <si>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</si>
  <si>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</si>
  <si>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</si>
  <si>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</si>
  <si>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</si>
  <si>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</si>
  <si>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</si>
  <si>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</si>
  <si>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</si>
  <si>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</si>
  <si>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</si>
  <si>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</si>
  <si>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</si>
  <si>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</si>
  <si>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</si>
  <si>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</si>
  <si>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</si>
  <si>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</si>
  <si>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</si>
  <si>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</si>
  <si>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</si>
  <si>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</si>
  <si>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</si>
  <si>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</si>
  <si>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</si>
  <si>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</si>
  <si>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</si>
  <si>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</si>
  <si>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</si>
  <si>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</si>
  <si>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</si>
  <si>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</si>
  <si>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</si>
  <si>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</si>
  <si>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</si>
  <si>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</si>
  <si>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</si>
  <si>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</si>
  <si>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</si>
  <si>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</si>
  <si>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</si>
  <si>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</si>
  <si>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</si>
  <si>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</si>
  <si>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</si>
  <si>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</si>
  <si>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</si>
  <si>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</si>
  <si>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</si>
  <si>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</si>
  <si>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</si>
  <si>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</si>
  <si>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</si>
  <si>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</si>
  <si>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</si>
  <si>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</si>
  <si>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</si>
  <si>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</si>
  <si>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</si>
  <si>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</si>
  <si>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</si>
  <si>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</si>
  <si>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</si>
  <si>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</si>
  <si>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</si>
  <si>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</si>
  <si>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</si>
  <si>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</si>
  <si>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</si>
  <si>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</si>
  <si>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</si>
  <si>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</si>
  <si>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</si>
  <si>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</si>
  <si>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</si>
  <si>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</si>
  <si>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</si>
  <si>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</si>
  <si>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</si>
  <si>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</si>
  <si>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</si>
  <si>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</si>
  <si>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</si>
  <si>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</si>
  <si>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</si>
  <si>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</si>
  <si>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</si>
  <si>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</si>
  <si>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</si>
  <si>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</si>
  <si>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</si>
  <si>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</si>
  <si>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</si>
  <si>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</si>
  <si>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</si>
  <si>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</si>
  <si>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</si>
  <si>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</si>
  <si>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</si>
  <si>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</si>
  <si>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</si>
  <si>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</si>
  <si>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</si>
  <si>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</si>
  <si>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</si>
  <si>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</si>
  <si>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</si>
  <si>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</si>
  <si>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</si>
  <si>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</si>
  <si>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</si>
  <si>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</si>
  <si>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</si>
  <si>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</si>
  <si>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</si>
  <si>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</si>
  <si>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</si>
  <si>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</si>
  <si>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</si>
  <si>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</si>
  <si>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</si>
  <si>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</si>
  <si>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</si>
  <si>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</si>
  <si>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</si>
  <si>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</si>
  <si>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</si>
  <si>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</si>
  <si>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</si>
  <si>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</si>
  <si>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</si>
  <si>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</si>
  <si>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</si>
  <si>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</si>
  <si>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</si>
  <si>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</si>
  <si>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</si>
  <si>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</si>
  <si>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</si>
  <si>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</si>
  <si>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</si>
  <si>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</si>
  <si>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</si>
  <si>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</si>
  <si>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</si>
  <si>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</si>
  <si>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</si>
  <si>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</si>
  <si>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</si>
  <si>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</si>
  <si>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</si>
  <si>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</si>
  <si>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</si>
  <si>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</si>
  <si>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</si>
  <si>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</si>
  <si>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</si>
  <si>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</si>
  <si>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</si>
  <si>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</si>
  <si>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</si>
  <si>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</si>
  <si>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</si>
  <si>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</si>
  <si>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</si>
  <si>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</si>
  <si>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</si>
  <si>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</si>
  <si>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</si>
  <si>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</si>
  <si>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</si>
  <si>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</si>
  <si>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</si>
  <si>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</si>
  <si>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</si>
  <si>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</si>
  <si>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</si>
  <si>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</si>
  <si>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</si>
  <si>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</si>
  <si>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</si>
  <si>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</si>
  <si>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</si>
  <si>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</si>
  <si>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</si>
  <si>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</si>
  <si>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</si>
  <si>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</si>
  <si>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</si>
  <si>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</si>
  <si>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</si>
  <si>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</si>
  <si>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</si>
  <si>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</si>
  <si>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</si>
  <si>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</si>
  <si>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</si>
  <si>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</si>
  <si>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</si>
  <si>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</si>
  <si>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</si>
  <si>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</si>
  <si>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</si>
  <si>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</si>
  <si>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</si>
  <si>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</si>
  <si>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</si>
  <si>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</si>
  <si>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</si>
  <si>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</si>
  <si>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</si>
  <si>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</si>
  <si>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</si>
  <si>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</si>
  <si>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</si>
  <si>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</si>
  <si>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</si>
  <si>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</si>
  <si>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</si>
  <si>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</si>
  <si>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</si>
  <si>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</si>
  <si>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</si>
  <si>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</si>
  <si>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</si>
  <si>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</si>
  <si>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</si>
  <si>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</si>
  <si>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</si>
  <si>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</si>
  <si>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</si>
  <si>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</si>
  <si>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</si>
  <si>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</si>
  <si>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</si>
  <si>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</si>
  <si>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</si>
  <si>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</si>
  <si>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</si>
  <si>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</si>
  <si>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</si>
  <si>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</si>
  <si>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</si>
  <si>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</si>
  <si>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</si>
  <si>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</si>
  <si>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</si>
  <si>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</si>
  <si>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</si>
  <si>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</si>
  <si>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</si>
  <si>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</si>
  <si>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</si>
  <si>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</si>
  <si>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</si>
  <si>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</si>
  <si>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</si>
  <si>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</si>
  <si>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</si>
  <si>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</si>
  <si>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</si>
  <si>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</si>
  <si>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</si>
  <si>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</si>
  <si>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</si>
  <si>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</si>
  <si>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</si>
  <si>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</si>
  <si>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</si>
  <si>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</si>
  <si>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</si>
  <si>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</si>
  <si>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</si>
  <si>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</si>
  <si>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</si>
  <si>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</si>
  <si>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</si>
  <si>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</si>
  <si>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</si>
  <si>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</si>
  <si>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</si>
  <si>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</si>
  <si>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</si>
  <si>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</si>
  <si>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</si>
  <si>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</si>
  <si>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</si>
  <si>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</si>
  <si>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</si>
  <si>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</si>
  <si>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</si>
  <si>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</si>
  <si>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</si>
  <si>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</si>
  <si>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</si>
  <si>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</si>
  <si>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</si>
  <si>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</si>
  <si>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</si>
  <si>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</si>
  <si>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</si>
  <si>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</si>
  <si>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</si>
  <si>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</si>
  <si>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</si>
  <si>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</si>
  <si>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</si>
  <si>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</si>
  <si>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</si>
  <si>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</si>
  <si>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</si>
  <si>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</si>
  <si>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</si>
  <si>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</si>
  <si>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</si>
  <si>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</si>
  <si>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</si>
  <si>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</si>
  <si>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</si>
  <si>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</si>
  <si>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</si>
  <si>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</si>
  <si>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</si>
  <si>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</si>
  <si>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</si>
  <si>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</si>
  <si>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</si>
  <si>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</si>
  <si>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</si>
  <si>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</si>
  <si>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</si>
  <si>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</si>
  <si>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</si>
  <si>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</si>
  <si>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</si>
  <si>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</si>
  <si>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</si>
  <si>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</si>
  <si>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</si>
  <si>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</si>
  <si>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</si>
  <si>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</si>
  <si>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</si>
  <si>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</si>
  <si>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</si>
  <si>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</si>
  <si>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</si>
  <si>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</si>
  <si>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</si>
  <si>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</si>
  <si>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</si>
  <si>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</si>
  <si>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</si>
  <si>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</si>
  <si>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</si>
  <si>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</si>
  <si>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</si>
  <si>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</si>
  <si>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</si>
  <si>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</si>
  <si>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</si>
  <si>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</si>
  <si>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</si>
  <si>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</si>
  <si>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</si>
  <si>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</si>
  <si>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</si>
  <si>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</si>
  <si>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</si>
  <si>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</si>
  <si>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</si>
  <si>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</si>
  <si>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</si>
  <si>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</si>
  <si>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</si>
  <si>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</si>
  <si>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</si>
  <si>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</si>
  <si>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</si>
  <si>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</si>
  <si>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</si>
  <si>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</si>
  <si>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</si>
  <si>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</si>
  <si>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</si>
  <si>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</si>
  <si>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</si>
  <si>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</si>
  <si>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</si>
  <si>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</si>
  <si>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</si>
  <si>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</si>
  <si>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</si>
  <si>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</si>
  <si>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</si>
  <si>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</si>
  <si>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</si>
  <si>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</si>
  <si>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</si>
  <si>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</si>
  <si>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</si>
  <si>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</si>
  <si>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</si>
  <si>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</si>
  <si>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</si>
  <si>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</si>
  <si>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</si>
  <si>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</si>
  <si>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</si>
  <si>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</si>
  <si>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</si>
  <si>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</si>
  <si>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</si>
  <si>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</si>
  <si>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</si>
  <si>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</si>
  <si>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</si>
  <si>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</si>
  <si>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</si>
  <si>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</si>
  <si>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</si>
  <si>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</si>
  <si>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</si>
  <si>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</si>
  <si>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</si>
  <si>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</si>
  <si>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</si>
  <si>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</si>
  <si>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</si>
  <si>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</si>
  <si>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</si>
  <si>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</si>
  <si>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</si>
  <si>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</si>
  <si>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</si>
  <si>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</si>
  <si>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</si>
  <si>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</si>
  <si>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</si>
  <si>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</si>
  <si>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</si>
  <si>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</si>
  <si>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</si>
  <si>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</si>
  <si>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</si>
  <si>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</si>
  <si>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</si>
  <si>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</si>
  <si>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</si>
  <si>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</si>
  <si>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</si>
  <si>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</si>
  <si>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</si>
  <si>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</si>
  <si>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</si>
  <si>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</si>
  <si>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</si>
  <si>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</si>
  <si>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</si>
  <si>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</si>
  <si>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</si>
  <si>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</si>
  <si>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</si>
  <si>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</si>
  <si>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</si>
  <si>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</si>
  <si>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</si>
  <si>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</si>
  <si>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</si>
  <si>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</si>
  <si>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</si>
  <si>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</si>
  <si>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</si>
  <si>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</si>
  <si>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</si>
  <si>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</si>
  <si>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</si>
  <si>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</si>
  <si>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</si>
  <si>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</si>
  <si>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</si>
  <si>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</si>
  <si>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</si>
  <si>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</si>
  <si>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</si>
  <si>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</si>
  <si>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</si>
  <si>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</si>
  <si>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</si>
  <si>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</si>
  <si>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</si>
  <si>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</si>
  <si>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</si>
  <si>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</si>
  <si>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</si>
  <si>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</si>
  <si>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</si>
  <si>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</si>
  <si>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</si>
  <si>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</si>
  <si>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</si>
  <si>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</si>
  <si>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</si>
  <si>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</si>
  <si>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</si>
  <si>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</si>
  <si>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</si>
  <si>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</si>
  <si>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</si>
  <si>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</si>
  <si>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</si>
  <si>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</si>
  <si>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</si>
  <si>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</si>
  <si>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</si>
  <si>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</si>
  <si>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</si>
  <si>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</si>
  <si>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</si>
  <si>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</si>
  <si>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</si>
  <si>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</si>
  <si>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</si>
  <si>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</si>
  <si>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</si>
  <si>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</si>
  <si>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</si>
  <si>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</si>
  <si>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</si>
  <si>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</si>
  <si>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</si>
  <si>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</si>
  <si>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</si>
  <si>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</si>
  <si>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</si>
  <si>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</si>
  <si>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</si>
  <si>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</si>
  <si>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</si>
  <si>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</si>
  <si>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</si>
  <si>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</si>
  <si>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</si>
  <si>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</si>
  <si>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</si>
  <si>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</si>
  <si>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</si>
  <si>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</si>
  <si>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</si>
  <si>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</si>
  <si>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</si>
  <si>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</si>
  <si>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</si>
  <si>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</si>
  <si>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</si>
  <si>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</si>
  <si>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</si>
  <si>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</si>
  <si>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</si>
  <si>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</si>
  <si>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</si>
  <si>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</si>
  <si>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</si>
  <si>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</si>
  <si>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</si>
  <si>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</si>
  <si>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</si>
  <si>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</si>
  <si>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</si>
  <si>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</si>
  <si>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</si>
  <si>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</si>
  <si>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</si>
  <si>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</si>
  <si>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</si>
  <si>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</si>
  <si>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</si>
  <si>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</si>
  <si>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</si>
  <si>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</si>
  <si>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</si>
  <si>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</si>
  <si>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</si>
  <si>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</si>
  <si>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</si>
  <si>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</si>
  <si>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</si>
  <si>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</si>
  <si>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</si>
  <si>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</si>
  <si>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</si>
  <si>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</si>
  <si>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</si>
  <si>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</si>
  <si>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</si>
  <si>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</si>
  <si>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</si>
  <si>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</si>
  <si>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</si>
  <si>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</si>
  <si>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</si>
  <si>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</si>
  <si>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</si>
  <si>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</si>
  <si>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</si>
  <si>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</si>
  <si>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</si>
  <si>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</si>
  <si>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</si>
  <si>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</si>
  <si>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</si>
  <si>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</si>
  <si>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</si>
  <si>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</si>
  <si>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</si>
  <si>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</si>
  <si>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</si>
  <si>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</si>
  <si>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</si>
  <si>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</si>
  <si>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</si>
  <si>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</si>
  <si>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</si>
  <si>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</si>
  <si>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</si>
  <si>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</si>
  <si>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</si>
  <si>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</si>
  <si>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</si>
  <si>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</si>
  <si>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</si>
  <si>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</si>
  <si>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</si>
  <si>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</si>
  <si>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</si>
  <si>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</si>
  <si>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</si>
  <si>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</si>
  <si>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</si>
  <si>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</si>
  <si>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</si>
  <si>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</si>
  <si>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</si>
  <si>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</si>
  <si>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</si>
  <si>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</si>
  <si>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</si>
  <si>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</si>
  <si>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</si>
  <si>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</si>
  <si>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</si>
  <si>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</si>
  <si>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</si>
  <si>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</si>
  <si>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</si>
  <si>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</si>
  <si>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</si>
  <si>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</si>
  <si>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</si>
  <si>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</si>
  <si>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</si>
  <si>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</si>
  <si>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</si>
  <si>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</si>
  <si>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</si>
  <si>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</si>
  <si>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</si>
  <si>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</si>
  <si>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</si>
  <si>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</si>
  <si>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</si>
  <si>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</si>
  <si>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</si>
  <si>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</si>
  <si>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</si>
  <si>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</si>
  <si>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</si>
  <si>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</si>
  <si>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</si>
  <si>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</si>
  <si>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</si>
  <si>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</si>
  <si>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</si>
  <si>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</si>
  <si>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</si>
  <si>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</si>
  <si>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</si>
  <si>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</si>
  <si>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</si>
  <si>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</si>
  <si>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</si>
  <si>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</si>
  <si>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</si>
  <si>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</si>
  <si>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</si>
  <si>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</si>
  <si>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</si>
  <si>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</si>
  <si>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</si>
  <si>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</si>
  <si>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</si>
  <si>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</si>
  <si>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</si>
  <si>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</si>
  <si>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</si>
  <si>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</si>
  <si>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</si>
  <si>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</si>
  <si>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</si>
  <si>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</si>
  <si>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</si>
  <si>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</si>
  <si>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</si>
  <si>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</si>
  <si>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</si>
  <si>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</si>
  <si>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</si>
  <si>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</si>
  <si>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</si>
  <si>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</si>
  <si>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</si>
  <si>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</si>
  <si>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</si>
  <si>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</si>
  <si>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</si>
  <si>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</si>
  <si>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</si>
  <si>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</si>
  <si>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</si>
  <si>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</si>
  <si>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</si>
  <si>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</si>
  <si>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</si>
  <si>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</si>
  <si>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</si>
  <si>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</si>
  <si>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</si>
  <si>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</si>
  <si>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</si>
  <si>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</si>
  <si>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</si>
  <si>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</si>
  <si>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</si>
  <si>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</si>
  <si>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</si>
  <si>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</si>
  <si>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</si>
  <si>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</si>
  <si>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</si>
  <si>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</si>
  <si>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</si>
  <si>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</si>
  <si>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</si>
  <si>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</si>
  <si>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</si>
  <si>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</si>
  <si>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</si>
  <si>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</si>
  <si>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</si>
  <si>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</si>
  <si>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</si>
  <si>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</si>
  <si>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</si>
  <si>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</si>
  <si>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</si>
  <si>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</si>
  <si>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</si>
  <si>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</si>
  <si>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</si>
  <si>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</si>
  <si>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</si>
  <si>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</si>
  <si>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</si>
  <si>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</si>
  <si>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</si>
  <si>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</si>
  <si>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</si>
  <si>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</si>
  <si>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</si>
  <si>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</si>
  <si>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</si>
  <si>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</si>
  <si>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</si>
  <si>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</si>
  <si>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</si>
  <si>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</si>
  <si>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</si>
  <si>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</si>
  <si>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</si>
  <si>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</si>
  <si>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</si>
  <si>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</si>
  <si>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</si>
  <si>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</si>
  <si>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</si>
  <si>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</si>
  <si>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</si>
  <si>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</si>
  <si>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</si>
  <si>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</si>
  <si>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</si>
  <si>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</si>
  <si>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</si>
  <si>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</si>
  <si>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</si>
  <si>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</si>
  <si>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</si>
  <si>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</si>
  <si>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</si>
  <si>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</si>
  <si>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</si>
  <si>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</si>
  <si>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</si>
  <si>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</si>
  <si>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</si>
  <si>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</si>
  <si>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</si>
  <si>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</si>
  <si>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</si>
  <si>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</si>
  <si>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</si>
  <si>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</si>
  <si>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</si>
  <si>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</si>
  <si>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</si>
  <si>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</si>
  <si>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</si>
  <si>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</si>
  <si>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</si>
  <si>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</si>
  <si>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</si>
  <si>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</si>
  <si>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</si>
  <si>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</si>
  <si>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</si>
  <si>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</si>
  <si>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</si>
  <si>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</si>
  <si>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</si>
  <si>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</si>
  <si>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</si>
  <si>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</si>
  <si>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</si>
  <si>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</si>
  <si>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</si>
  <si>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</si>
  <si>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</si>
  <si>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</si>
  <si>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</si>
  <si>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</si>
  <si>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</si>
  <si>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</si>
  <si>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</si>
  <si>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</si>
  <si>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</si>
  <si>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</si>
  <si>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</si>
  <si>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</si>
  <si>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</si>
  <si>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</si>
  <si>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</si>
  <si>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</si>
  <si>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</si>
  <si>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</si>
  <si>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</si>
  <si>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</si>
  <si>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</si>
  <si>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</si>
  <si>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</si>
  <si>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</si>
  <si>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</si>
  <si>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</si>
  <si>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</si>
  <si>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</si>
  <si>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</si>
  <si>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</si>
  <si>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</si>
  <si>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</si>
  <si>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</si>
  <si>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</si>
  <si>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</si>
  <si>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</si>
  <si>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</si>
  <si>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</si>
  <si>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</si>
  <si>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</si>
  <si>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</si>
  <si>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</si>
  <si>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</si>
  <si>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</si>
  <si>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</si>
  <si>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</si>
  <si>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</si>
  <si>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</si>
  <si>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</si>
  <si>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</si>
  <si>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</si>
  <si>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</si>
  <si>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</si>
  <si>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</si>
  <si>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</si>
  <si>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</si>
  <si>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</si>
  <si>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</si>
  <si>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</si>
  <si>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</si>
  <si>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</si>
  <si>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</si>
  <si>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</si>
  <si>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</si>
  <si>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</si>
  <si>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</si>
  <si>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</si>
  <si>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</si>
  <si>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</si>
  <si>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</si>
  <si>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</si>
  <si>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</si>
  <si>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</si>
  <si>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</si>
  <si>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</si>
  <si>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</si>
  <si>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</si>
  <si>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</si>
  <si>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</si>
  <si>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</si>
  <si>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</si>
  <si>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</si>
  <si>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</si>
  <si>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</si>
  <si>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</si>
  <si>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</si>
  <si>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</si>
  <si>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</si>
  <si>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</si>
  <si>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</si>
  <si>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</si>
  <si>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</si>
  <si>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</si>
  <si>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</si>
  <si>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</si>
  <si>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</si>
  <si>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</si>
  <si>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</si>
  <si>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</si>
  <si>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</si>
  <si>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</si>
  <si>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</si>
  <si>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</si>
  <si>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</si>
  <si>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</si>
  <si>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</si>
  <si>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</si>
  <si>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</si>
  <si>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</si>
  <si>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</si>
  <si>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</si>
  <si>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</si>
  <si>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</si>
  <si>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</si>
  <si>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</si>
  <si>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</si>
  <si>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</si>
  <si>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</si>
  <si>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</si>
  <si>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</si>
  <si>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</si>
  <si>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</si>
  <si>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</si>
  <si>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</si>
  <si>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</si>
  <si>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</si>
  <si>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</si>
  <si>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</si>
  <si>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</si>
  <si>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</si>
  <si>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</si>
  <si>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</si>
  <si>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</si>
  <si>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</si>
  <si>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</si>
  <si>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</si>
  <si>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</si>
  <si>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</si>
  <si>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</si>
  <si>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</si>
  <si>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</si>
  <si>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</si>
  <si>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</si>
  <si>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</si>
  <si>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</si>
  <si>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</si>
  <si>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</si>
  <si>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</si>
  <si>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</si>
  <si>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</si>
  <si>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</si>
  <si>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</si>
  <si>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</si>
  <si>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</si>
  <si>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</si>
  <si>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</si>
  <si>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</si>
  <si>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</si>
  <si>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</si>
  <si>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</si>
  <si>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</si>
  <si>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</si>
  <si>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</si>
  <si>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</si>
  <si>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</si>
  <si>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</si>
  <si>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</si>
  <si>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</si>
  <si>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</si>
  <si>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</si>
  <si>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</si>
  <si>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</si>
  <si>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</si>
  <si>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</si>
  <si>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</si>
  <si>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</si>
  <si>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</si>
  <si>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</si>
  <si>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</si>
  <si>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</si>
  <si>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</si>
  <si>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</si>
  <si>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</si>
  <si>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</si>
  <si>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</si>
  <si>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</si>
  <si>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</si>
  <si>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</si>
  <si>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</si>
  <si>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</si>
  <si>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</si>
  <si>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</si>
  <si>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</si>
  <si>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</si>
  <si>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</si>
  <si>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</si>
  <si>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</si>
  <si>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</si>
  <si>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</si>
  <si>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</si>
  <si>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</si>
  <si>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</si>
  <si>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</si>
  <si>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</si>
  <si>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</si>
  <si>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</si>
  <si>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</si>
  <si>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</si>
  <si>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</si>
  <si>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</si>
  <si>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</si>
  <si>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</si>
  <si>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</si>
  <si>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</si>
  <si>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</si>
  <si>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</si>
  <si>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</si>
  <si>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</si>
  <si>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</si>
  <si>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</si>
  <si>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</si>
  <si>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</si>
  <si>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</si>
  <si>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</si>
  <si>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</si>
  <si>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</si>
  <si>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</si>
  <si>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</si>
  <si>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</si>
  <si>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</si>
  <si>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</si>
  <si>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</si>
  <si>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</si>
  <si>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</si>
  <si>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</si>
  <si>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</si>
  <si>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</si>
  <si>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</si>
  <si>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</si>
  <si>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</si>
  <si>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</si>
  <si>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</si>
  <si>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</si>
  <si>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</si>
  <si>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</si>
  <si>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</si>
  <si>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</si>
  <si>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</si>
  <si>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</si>
  <si>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</si>
  <si>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</si>
  <si>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</si>
  <si>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</si>
  <si>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</si>
  <si>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</si>
  <si>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</si>
  <si>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</si>
  <si>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</si>
  <si>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</si>
  <si>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</si>
  <si>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</si>
  <si>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</si>
  <si>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</si>
  <si>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</si>
  <si>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</si>
  <si>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</si>
  <si>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</si>
  <si>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</si>
  <si>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</si>
  <si>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</si>
  <si>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</si>
  <si>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</si>
  <si>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</si>
  <si>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</si>
  <si>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</si>
  <si>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</si>
  <si>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</si>
  <si>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</si>
  <si>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</si>
  <si>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</si>
  <si>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</si>
  <si>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</si>
  <si>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</si>
  <si>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</si>
  <si>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</si>
  <si>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</si>
  <si>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</si>
  <si>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</si>
  <si>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</si>
  <si>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</si>
  <si>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</si>
  <si>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</si>
  <si>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</si>
  <si>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</si>
  <si>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</si>
  <si>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</si>
  <si>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</si>
  <si>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</si>
  <si>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</si>
  <si>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</si>
  <si>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</si>
  <si>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</si>
  <si>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</si>
  <si>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</si>
  <si>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</si>
  <si>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</si>
  <si>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</si>
  <si>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</si>
  <si>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</si>
  <si>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</si>
  <si>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</si>
  <si>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</si>
  <si>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</si>
  <si>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</si>
  <si>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</si>
  <si>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</si>
  <si>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</si>
  <si>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</si>
  <si>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</si>
  <si>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</si>
  <si>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</si>
  <si>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</si>
  <si>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</si>
  <si>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</si>
  <si>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</si>
  <si>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</si>
  <si>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</si>
  <si>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</si>
  <si>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</si>
  <si>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</si>
  <si>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</si>
  <si>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</si>
  <si>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</si>
  <si>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</si>
  <si>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</si>
  <si>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</si>
  <si>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</si>
  <si>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</si>
  <si>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</si>
  <si>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</si>
  <si>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</si>
  <si>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</si>
  <si>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</si>
  <si>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</si>
  <si>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</si>
  <si>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</si>
  <si>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</si>
  <si>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</si>
  <si>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</si>
  <si>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</si>
  <si>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</si>
  <si>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</si>
  <si>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</si>
  <si>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</si>
  <si>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</si>
  <si>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</si>
  <si>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</si>
  <si>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</si>
  <si>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</si>
  <si>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</si>
  <si>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</si>
  <si>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</si>
  <si>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</si>
  <si>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</si>
  <si>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</si>
  <si>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</si>
  <si>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</si>
  <si>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</si>
  <si>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</si>
  <si>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</si>
  <si>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</si>
  <si>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</si>
  <si>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</si>
  <si>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</si>
  <si>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</si>
  <si>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</si>
  <si>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</si>
  <si>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</si>
  <si>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</si>
  <si>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</si>
  <si>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</si>
  <si>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</si>
  <si>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</si>
  <si>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</si>
  <si>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</si>
  <si>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</si>
  <si>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</si>
  <si>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</si>
  <si>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</si>
  <si>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</si>
  <si>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</si>
  <si>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</si>
  <si>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</si>
  <si>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</si>
  <si>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</si>
  <si>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</si>
  <si>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</si>
  <si>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</si>
  <si>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</si>
  <si>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</si>
  <si>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</si>
  <si>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</si>
  <si>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</si>
  <si>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</si>
  <si>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</si>
  <si>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</si>
  <si>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</si>
  <si>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</si>
  <si>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</si>
  <si>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</si>
  <si>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</si>
  <si>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</si>
  <si>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</si>
  <si>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</si>
  <si>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</si>
  <si>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</si>
  <si>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</si>
  <si>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</si>
  <si>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</si>
  <si>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</si>
  <si>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</si>
  <si>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</si>
  <si>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</si>
  <si>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</si>
  <si>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</si>
  <si>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</si>
  <si>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</si>
  <si>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</si>
  <si>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</si>
  <si>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</si>
  <si>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</si>
  <si>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</si>
  <si>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</si>
  <si>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</si>
  <si>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</si>
  <si>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</si>
  <si>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</si>
  <si>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</si>
  <si>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</si>
  <si>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</si>
  <si>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</si>
  <si>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</si>
  <si>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</si>
  <si>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</si>
  <si>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</si>
  <si>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</si>
  <si>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</si>
  <si>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</si>
  <si>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</si>
  <si>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</si>
  <si>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</si>
  <si>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</si>
  <si>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</si>
  <si>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</si>
  <si>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</si>
  <si>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</si>
  <si>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</si>
  <si>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</si>
  <si>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</si>
  <si>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</si>
  <si>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</si>
  <si>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</si>
  <si>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</si>
  <si>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</si>
  <si>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</si>
  <si>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</si>
  <si>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</si>
  <si>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</si>
  <si>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</si>
  <si>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</si>
  <si>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</si>
  <si>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</si>
  <si>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</si>
  <si>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</si>
  <si>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</si>
  <si>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</si>
  <si>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</si>
  <si>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</si>
  <si>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</si>
  <si>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</si>
  <si>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</si>
  <si>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</si>
  <si>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</si>
  <si>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</si>
  <si>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</si>
  <si>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</si>
  <si>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</si>
  <si>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</si>
  <si>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</si>
  <si>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</si>
  <si>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</si>
  <si>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</si>
  <si>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</si>
  <si>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</si>
  <si>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</si>
  <si>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</si>
  <si>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</si>
  <si>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</si>
  <si>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</si>
  <si>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</si>
  <si>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</si>
  <si>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</si>
  <si>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</si>
  <si>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</si>
  <si>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</si>
  <si>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</si>
  <si>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</si>
  <si>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</si>
  <si>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</si>
  <si>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</si>
  <si>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</si>
  <si>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</si>
  <si>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</si>
  <si>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</si>
  <si>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</si>
  <si>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</si>
  <si>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</si>
  <si>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</si>
  <si>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</si>
  <si>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</si>
  <si>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</si>
  <si>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</si>
  <si>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</si>
  <si>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</si>
  <si>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</si>
  <si>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</si>
  <si>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</si>
  <si>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</si>
  <si>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</si>
  <si>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</si>
  <si>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</si>
  <si>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</si>
  <si>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</si>
  <si>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</si>
  <si>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</si>
  <si>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</si>
  <si>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</si>
  <si>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</si>
  <si>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</si>
  <si>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</si>
  <si>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</si>
  <si>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</si>
  <si>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</si>
  <si>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</si>
  <si>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</si>
  <si>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</si>
  <si>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</si>
  <si>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</si>
  <si>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</si>
  <si>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</si>
  <si>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</si>
  <si>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</si>
  <si>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</si>
  <si>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</si>
  <si>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</si>
  <si>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</si>
  <si>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</si>
  <si>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</si>
  <si>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</si>
  <si>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</si>
  <si>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</si>
  <si>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</si>
  <si>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</si>
  <si>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</si>
  <si>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</si>
  <si>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</si>
  <si>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</si>
  <si>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</si>
  <si>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</si>
  <si>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</si>
  <si>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</si>
  <si>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</si>
  <si>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</si>
  <si>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</si>
  <si>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</si>
  <si>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</si>
  <si>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</si>
  <si>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</si>
  <si>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</si>
  <si>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</si>
  <si>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</si>
  <si>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</si>
  <si>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</si>
  <si>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</si>
  <si>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</si>
  <si>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</si>
  <si>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</si>
  <si>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</si>
  <si>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</si>
  <si>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</si>
  <si>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</si>
  <si>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</si>
  <si>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</si>
  <si>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</si>
  <si>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</si>
  <si>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</si>
  <si>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</si>
  <si>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</si>
  <si>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</si>
  <si>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</si>
  <si>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</si>
  <si>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</si>
  <si>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</si>
  <si>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</si>
  <si>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</si>
  <si>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</si>
  <si>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</si>
  <si>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</si>
  <si>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</si>
  <si>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</si>
  <si>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</si>
  <si>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</si>
  <si>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</si>
  <si>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</si>
  <si>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</si>
  <si>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</si>
  <si>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</si>
  <si>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</si>
  <si>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</si>
  <si>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</si>
  <si>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</si>
  <si>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</si>
  <si>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</si>
  <si>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</si>
  <si>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</si>
  <si>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</si>
  <si>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</si>
  <si>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</si>
  <si>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</si>
  <si>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</si>
  <si>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</si>
  <si>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</si>
  <si>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</si>
  <si>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</si>
  <si>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</si>
  <si>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</si>
  <si>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</si>
  <si>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</si>
  <si>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</si>
  <si>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</si>
  <si>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</si>
  <si>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</si>
  <si>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</si>
  <si>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</si>
  <si>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</si>
  <si>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</si>
  <si>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</si>
  <si>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</si>
  <si>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</si>
  <si>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</si>
  <si>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</si>
  <si>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</si>
  <si>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</si>
  <si>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</si>
  <si>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</si>
  <si>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</si>
  <si>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</si>
  <si>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</si>
  <si>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</si>
  <si>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</si>
  <si>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</si>
  <si>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</si>
  <si>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</si>
  <si>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</si>
  <si>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</si>
  <si>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</si>
  <si>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</si>
  <si>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</si>
  <si>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</si>
  <si>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</si>
  <si>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</si>
  <si>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</si>
  <si>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</si>
  <si>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</si>
  <si>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</si>
  <si>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</si>
  <si>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</si>
  <si>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</si>
  <si>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</si>
  <si>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</si>
  <si>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</si>
  <si>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</si>
  <si>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</si>
  <si>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</si>
  <si>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</si>
  <si>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</si>
  <si>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</si>
  <si>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</si>
  <si>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</si>
  <si>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</si>
  <si>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</si>
  <si>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</si>
  <si>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</si>
  <si>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</si>
  <si>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</si>
  <si>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</si>
  <si>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</si>
  <si>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</si>
  <si>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</si>
  <si>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</si>
  <si>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</si>
  <si>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</si>
  <si>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</si>
  <si>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</si>
  <si>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</si>
  <si>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</si>
  <si>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</si>
  <si>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</si>
  <si>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</si>
  <si>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</si>
  <si>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</si>
  <si>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</si>
  <si>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</si>
  <si>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</si>
  <si>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</si>
  <si>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</si>
  <si>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</si>
  <si>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</si>
  <si>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</si>
  <si>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</si>
  <si>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</si>
  <si>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</si>
  <si>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</si>
  <si>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</si>
  <si>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</si>
  <si>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</si>
  <si>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</si>
  <si>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</si>
  <si>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</si>
  <si>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</si>
  <si>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</si>
  <si>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</si>
  <si>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</si>
  <si>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</si>
  <si>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</si>
  <si>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</si>
  <si>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</si>
  <si>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</si>
  <si>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</si>
  <si>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</si>
  <si>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</si>
  <si>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</si>
  <si>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</si>
  <si>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</si>
  <si>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</si>
  <si>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</si>
  <si>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</si>
  <si>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</si>
  <si>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</si>
  <si>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</si>
  <si>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</si>
  <si>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</si>
  <si>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</si>
  <si>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</si>
  <si>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</si>
  <si>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</si>
  <si>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</si>
  <si>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</si>
  <si>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</si>
  <si>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</si>
  <si>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</si>
  <si>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</si>
  <si>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</si>
  <si>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</si>
  <si>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</si>
  <si>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</si>
  <si>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</si>
  <si>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</si>
  <si>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</si>
  <si>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</si>
  <si>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</si>
  <si>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</si>
  <si>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</si>
  <si>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</si>
  <si>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</si>
  <si>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</si>
  <si>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</si>
  <si>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</si>
  <si>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</si>
  <si>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</si>
  <si>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</si>
  <si>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</si>
  <si>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</si>
  <si>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</si>
  <si>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</si>
  <si>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</si>
  <si>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</si>
  <si>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</si>
  <si>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</si>
  <si>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</si>
  <si>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</si>
  <si>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</si>
  <si>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</si>
  <si>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</si>
  <si>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</si>
  <si>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</si>
  <si>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</si>
  <si>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</si>
  <si>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</si>
  <si>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</si>
  <si>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</si>
  <si>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</si>
  <si>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</si>
  <si>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</si>
  <si>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</si>
  <si>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</si>
  <si>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</si>
  <si>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</si>
  <si>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</si>
  <si>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</si>
  <si>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</si>
  <si>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</si>
  <si>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</si>
  <si>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</si>
  <si>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</si>
  <si>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</si>
  <si>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</si>
  <si>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</si>
  <si>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</si>
  <si>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</si>
  <si>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</si>
  <si>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</si>
  <si>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</si>
  <si>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</si>
  <si>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</si>
  <si>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</si>
  <si>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</si>
  <si>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</si>
  <si>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</si>
  <si>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</si>
  <si>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</si>
  <si>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</si>
  <si>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</si>
  <si>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</si>
  <si>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</si>
  <si>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</si>
  <si>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</si>
  <si>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</si>
  <si>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</si>
  <si>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</si>
  <si>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</si>
  <si>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</si>
  <si>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</si>
  <si>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</si>
  <si>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</si>
  <si>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</si>
  <si>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</si>
  <si>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</si>
  <si>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</si>
  <si>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</si>
  <si>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</si>
  <si>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</si>
  <si>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</si>
  <si>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</si>
  <si>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</si>
  <si>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</si>
  <si>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</si>
  <si>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</si>
  <si>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</si>
  <si>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</si>
  <si>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</si>
  <si>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</si>
  <si>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</si>
  <si>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</si>
  <si>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</si>
  <si>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</si>
  <si>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</si>
  <si>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</si>
  <si>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</si>
  <si>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</si>
  <si>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</si>
  <si>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</si>
  <si>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</si>
  <si>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</si>
  <si>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</si>
  <si>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</si>
  <si>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</si>
  <si>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</si>
  <si>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</si>
  <si>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</si>
  <si>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</si>
  <si>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</si>
  <si>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</si>
  <si>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</si>
  <si>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</si>
  <si>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</si>
  <si>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</si>
  <si>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</si>
  <si>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</si>
  <si>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</si>
  <si>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</si>
  <si>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</si>
  <si>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</si>
  <si>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</si>
  <si>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</si>
  <si>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</si>
  <si>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</si>
  <si>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</si>
  <si>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</si>
  <si>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</si>
  <si>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</si>
  <si>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</si>
  <si>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</si>
  <si>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</si>
  <si>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</si>
  <si>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</si>
  <si>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</si>
  <si>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</si>
  <si>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</si>
  <si>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</si>
  <si>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</si>
  <si>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</si>
  <si>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</si>
  <si>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</si>
  <si>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</si>
  <si>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</si>
  <si>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</si>
  <si>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</si>
  <si>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</si>
  <si>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</si>
  <si>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</si>
  <si>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</si>
  <si>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</si>
  <si>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</si>
  <si>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</si>
  <si>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</si>
  <si>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</si>
  <si>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</si>
  <si>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</si>
  <si>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</si>
  <si>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</si>
  <si>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</si>
  <si>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</si>
  <si>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</si>
  <si>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</si>
  <si>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</si>
  <si>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</si>
  <si>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</si>
  <si>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</si>
  <si>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</si>
  <si>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</si>
  <si>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</si>
  <si>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</si>
  <si>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</si>
  <si>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</si>
  <si>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</si>
  <si>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</si>
  <si>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</si>
  <si>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</si>
  <si>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</si>
  <si>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</si>
  <si>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</si>
  <si>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</si>
  <si>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</si>
  <si>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</si>
  <si>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</si>
  <si>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</si>
  <si>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</si>
  <si>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</si>
  <si>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</si>
  <si>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</si>
  <si>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</si>
  <si>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</si>
  <si>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</si>
  <si>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</si>
  <si>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</si>
  <si>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</si>
  <si>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</si>
  <si>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</si>
  <si>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</si>
  <si>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</si>
  <si>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</si>
  <si>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</si>
  <si>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</si>
  <si>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</si>
  <si>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</si>
  <si>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</si>
  <si>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</si>
  <si>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</si>
  <si>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</si>
  <si>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</si>
  <si>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</si>
  <si>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</si>
  <si>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</si>
  <si>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</si>
  <si>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</si>
  <si>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</si>
  <si>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</si>
  <si>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</si>
  <si>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</si>
  <si>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</si>
  <si>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</si>
  <si>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</si>
  <si>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</si>
  <si>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</si>
  <si>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</si>
  <si>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</si>
  <si>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</si>
  <si>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</si>
  <si>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</si>
  <si>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</si>
  <si>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</si>
  <si>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</si>
  <si>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</si>
  <si>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</si>
  <si>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</si>
  <si>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</si>
  <si>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</si>
  <si>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</si>
  <si>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</si>
  <si>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</si>
  <si>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</si>
  <si>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</si>
  <si>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</si>
  <si>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</si>
  <si>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</si>
  <si>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</si>
  <si>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</si>
  <si>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</si>
  <si>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</si>
  <si>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</si>
  <si>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</si>
  <si>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</si>
  <si>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</si>
  <si>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</si>
  <si>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</si>
  <si>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</si>
  <si>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</si>
  <si>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</si>
  <si>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</si>
  <si>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</si>
  <si>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</si>
  <si>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</si>
  <si>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</si>
  <si>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</si>
  <si>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</si>
  <si>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</si>
  <si>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</si>
  <si>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</si>
  <si>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</si>
  <si>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</si>
  <si>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</si>
  <si>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</si>
  <si>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</si>
  <si>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</si>
  <si>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</si>
  <si>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</si>
  <si>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</si>
  <si>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</si>
  <si>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</si>
  <si>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</si>
  <si>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</si>
  <si>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</si>
  <si>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</si>
  <si>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</si>
  <si>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</si>
  <si>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</si>
  <si>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</si>
  <si>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</si>
  <si>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</si>
  <si>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</si>
  <si>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</si>
  <si>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</si>
  <si>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</si>
  <si>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</si>
  <si>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</si>
  <si>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</si>
  <si>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</si>
  <si>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</si>
  <si>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</si>
  <si>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</si>
  <si>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</si>
  <si>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</si>
  <si>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</si>
  <si>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</si>
  <si>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</si>
  <si>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</si>
  <si>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</si>
  <si>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</si>
  <si>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</si>
  <si>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</si>
  <si>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</si>
  <si>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</si>
  <si>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</si>
  <si>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</si>
  <si>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</si>
  <si>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</si>
  <si>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</si>
  <si>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</si>
  <si>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</si>
  <si>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</si>
  <si>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</si>
  <si>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</si>
  <si>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</si>
  <si>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</si>
  <si>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</si>
  <si>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</si>
  <si>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</si>
  <si>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</si>
  <si>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</si>
  <si>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</si>
  <si>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</si>
  <si>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</si>
  <si>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</si>
  <si>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</si>
  <si>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</si>
  <si>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</si>
  <si>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</si>
  <si>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</si>
  <si>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</si>
  <si>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</si>
  <si>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</si>
  <si>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</si>
  <si>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</si>
  <si>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</si>
  <si>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</si>
  <si>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</si>
  <si>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</si>
  <si>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</si>
  <si>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</si>
  <si>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</si>
  <si>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</si>
  <si>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</si>
  <si>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</si>
  <si>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</si>
  <si>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</si>
  <si>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</si>
  <si>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</si>
  <si>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</si>
  <si>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</si>
  <si>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</si>
  <si>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</si>
  <si>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</si>
  <si>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</si>
  <si>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</si>
  <si>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</si>
  <si>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</si>
  <si>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</si>
  <si>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</si>
  <si>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</si>
  <si>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</si>
  <si>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</si>
  <si>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</si>
  <si>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</si>
  <si>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</si>
  <si>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</si>
  <si>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</si>
  <si>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</si>
  <si>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</si>
  <si>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</si>
  <si>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</si>
  <si>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</si>
  <si>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</si>
  <si>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</si>
  <si>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</si>
  <si>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</si>
  <si>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</si>
  <si>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</si>
  <si>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</si>
  <si>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</si>
  <si>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</si>
  <si>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</si>
  <si>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</si>
  <si>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</si>
  <si>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</si>
  <si>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</si>
  <si>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</si>
  <si>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</si>
  <si>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</si>
  <si>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</si>
  <si>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</si>
  <si>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</si>
  <si>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</si>
  <si>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</si>
  <si>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</si>
  <si>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</si>
  <si>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</si>
  <si>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</si>
  <si>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</si>
  <si>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</si>
  <si>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</si>
  <si>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</si>
  <si>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</si>
  <si>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</si>
  <si>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</si>
  <si>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</si>
  <si>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</si>
  <si>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</si>
  <si>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</si>
  <si>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</si>
  <si>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</si>
  <si>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</si>
  <si>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</si>
  <si>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</si>
  <si>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</si>
  <si>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</si>
  <si>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</si>
  <si>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</si>
  <si>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</si>
  <si>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</si>
  <si>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</si>
  <si>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</si>
  <si>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</si>
  <si>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</si>
  <si>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</si>
  <si>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</si>
  <si>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</si>
  <si>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</si>
  <si>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</si>
  <si>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</si>
  <si>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</si>
  <si>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</si>
  <si>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</si>
  <si>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</si>
  <si>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</si>
  <si>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</si>
  <si>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</si>
  <si>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</si>
  <si>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</si>
  <si>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</si>
  <si>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</si>
  <si>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</si>
  <si>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</si>
  <si>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</si>
  <si>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</si>
  <si>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</si>
  <si>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</si>
  <si>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</si>
  <si>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</si>
  <si>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</si>
  <si>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</si>
  <si>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</si>
  <si>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</si>
  <si>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</si>
  <si>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</si>
  <si>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</si>
  <si>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</si>
  <si>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</si>
  <si>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</si>
  <si>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</si>
  <si>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</si>
  <si>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</si>
  <si>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</si>
  <si>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</si>
  <si>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</si>
  <si>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</si>
  <si>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</si>
  <si>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</si>
  <si>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</si>
  <si>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</si>
  <si>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</si>
  <si>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</si>
  <si>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</si>
  <si>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</si>
  <si>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</si>
  <si>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</si>
  <si>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</si>
  <si>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</si>
  <si>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</si>
  <si>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</si>
  <si>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</si>
  <si>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</si>
  <si>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</si>
  <si>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</si>
  <si>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</si>
  <si>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</si>
  <si>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</si>
  <si>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</si>
  <si>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</si>
  <si>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</si>
  <si>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</si>
  <si>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</si>
  <si>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</si>
  <si>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</si>
  <si>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</si>
  <si>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</si>
  <si>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</si>
  <si>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</si>
  <si>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</si>
  <si>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</si>
  <si>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</si>
  <si>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</si>
  <si>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</si>
  <si>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</si>
  <si>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</si>
  <si>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</si>
  <si>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</si>
  <si>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</si>
  <si>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</si>
  <si>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</si>
  <si>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</si>
  <si>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</si>
  <si>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</si>
  <si>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</si>
  <si>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</si>
  <si>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</si>
  <si>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</si>
  <si>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</si>
  <si>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</si>
  <si>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</si>
  <si>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</si>
  <si>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</si>
  <si>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</si>
  <si>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</si>
  <si>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</si>
  <si>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</si>
  <si>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</si>
  <si>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</si>
  <si>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</si>
  <si>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</si>
  <si>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</si>
  <si>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</si>
  <si>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</si>
  <si>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</si>
  <si>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</si>
  <si>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</si>
  <si>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</si>
  <si>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</si>
  <si>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</si>
  <si>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</si>
  <si>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</si>
  <si>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</si>
  <si>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</si>
  <si>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</si>
  <si>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</si>
  <si>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</si>
  <si>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</si>
  <si>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</si>
  <si>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</si>
  <si>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</si>
  <si>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</si>
  <si>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</si>
  <si>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</si>
  <si>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</si>
  <si>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</si>
  <si>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</si>
  <si>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</si>
  <si>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</si>
  <si>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</si>
  <si>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</si>
  <si>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</si>
  <si>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</si>
  <si>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</si>
  <si>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</si>
  <si>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</si>
  <si>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</si>
  <si>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</si>
  <si>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</si>
  <si>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</si>
  <si>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</si>
  <si>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</si>
  <si>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</si>
  <si>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</si>
  <si>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</si>
  <si>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</si>
  <si>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</si>
  <si>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</si>
  <si>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</si>
  <si>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</si>
  <si>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</si>
  <si>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</si>
  <si>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</si>
  <si>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</si>
  <si>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</si>
  <si>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</si>
  <si>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</si>
  <si>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</si>
  <si>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</si>
  <si>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</si>
  <si>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</si>
  <si>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</si>
  <si>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</si>
  <si>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</si>
  <si>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</si>
  <si>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</si>
  <si>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</si>
  <si>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</si>
  <si>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</si>
  <si>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</si>
  <si>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</si>
  <si>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</si>
  <si>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</si>
  <si>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</si>
  <si>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</si>
  <si>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</si>
  <si>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</si>
  <si>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</si>
  <si>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</si>
  <si>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</si>
  <si>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</si>
  <si>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</si>
  <si>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</si>
  <si>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</si>
  <si>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</si>
  <si>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</si>
  <si>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</si>
  <si>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</si>
  <si>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</si>
  <si>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</si>
  <si>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</si>
  <si>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</si>
  <si>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</si>
  <si>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</si>
  <si>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</si>
  <si>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</si>
  <si>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</si>
  <si>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</si>
  <si>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</si>
  <si>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</si>
  <si>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</si>
  <si>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</si>
  <si>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</si>
  <si>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</si>
  <si>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</si>
  <si>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</si>
  <si>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</si>
  <si>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</si>
  <si>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</si>
  <si>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</si>
  <si>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</si>
  <si>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</si>
  <si>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</si>
  <si>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</si>
  <si>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</si>
  <si>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</si>
  <si>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</si>
  <si>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</si>
  <si>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</si>
  <si>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</si>
  <si>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</si>
  <si>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</si>
  <si>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</si>
  <si>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</si>
  <si>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</si>
  <si>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</si>
  <si>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</si>
  <si>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</si>
  <si>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</si>
  <si>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</si>
  <si>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</si>
  <si>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</si>
  <si>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</si>
  <si>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</si>
  <si>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</si>
  <si>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</si>
  <si>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</si>
  <si>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</si>
  <si>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</si>
  <si>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</si>
  <si>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</si>
  <si>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</si>
  <si>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</si>
  <si>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</si>
  <si>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</si>
  <si>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</si>
  <si>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</si>
  <si>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</si>
  <si>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</si>
  <si>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</si>
  <si>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</si>
  <si>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</si>
  <si>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</si>
  <si>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</si>
  <si>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</si>
  <si>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</si>
  <si>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</si>
  <si>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</si>
  <si>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</si>
  <si>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</si>
  <si>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</si>
  <si>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</si>
  <si>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</si>
  <si>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</si>
  <si>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</si>
  <si>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</si>
  <si>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</si>
  <si>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</si>
  <si>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</si>
  <si>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</si>
  <si>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</si>
  <si>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</si>
  <si>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</si>
  <si>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</si>
  <si>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</si>
  <si>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</si>
  <si>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</si>
  <si>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</si>
  <si>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</si>
  <si>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</si>
  <si>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</si>
  <si>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</si>
  <si>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</si>
  <si>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</si>
  <si>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</si>
  <si>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</si>
  <si>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</si>
  <si>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</si>
  <si>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</si>
  <si>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</si>
  <si>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</si>
  <si>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</si>
  <si>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</si>
  <si>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</si>
  <si>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</si>
  <si>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</si>
  <si>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</si>
  <si>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</si>
  <si>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</si>
  <si>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</si>
  <si>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</si>
  <si>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</si>
  <si>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</si>
  <si>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</si>
  <si>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</si>
  <si>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</si>
  <si>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</si>
  <si>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</si>
  <si>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</si>
  <si>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</si>
  <si>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</si>
  <si>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</si>
  <si>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</si>
  <si>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</si>
  <si>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</si>
  <si>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</si>
  <si>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</si>
  <si>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</si>
  <si>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</si>
  <si>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</si>
  <si>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</si>
  <si>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</si>
  <si>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</si>
  <si>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</si>
  <si>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</si>
  <si>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</si>
  <si>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</si>
  <si>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</si>
  <si>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</si>
  <si>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</si>
  <si>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</si>
  <si>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</si>
  <si>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</si>
  <si>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</si>
  <si>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</si>
  <si>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</si>
  <si>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</si>
  <si>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</si>
  <si>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</si>
  <si>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</si>
  <si>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</si>
  <si>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</si>
  <si>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</si>
  <si>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</si>
  <si>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</si>
  <si>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</si>
  <si>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</si>
  <si>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</si>
  <si>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</si>
  <si>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</si>
  <si>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</si>
  <si>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</si>
  <si>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</si>
  <si>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</si>
  <si>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</si>
  <si>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</si>
  <si>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</si>
  <si>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</si>
  <si>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</si>
  <si>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</si>
  <si>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</si>
  <si>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</si>
  <si>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</si>
  <si>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</si>
  <si>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</si>
  <si>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</si>
  <si>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</si>
  <si>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</si>
  <si>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</si>
  <si>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</si>
  <si>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</si>
  <si>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</si>
  <si>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</si>
  <si>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</si>
  <si>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</si>
  <si>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</si>
  <si>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</si>
  <si>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</si>
  <si>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</si>
  <si>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</si>
  <si>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</si>
  <si>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</si>
  <si>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</si>
  <si>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</si>
  <si>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</si>
  <si>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</si>
  <si>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</si>
  <si>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</si>
  <si>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</si>
  <si>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</si>
  <si>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</si>
  <si>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</si>
  <si>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</si>
  <si>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</si>
  <si>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</si>
  <si>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</si>
  <si>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</si>
  <si>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</si>
  <si>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</si>
  <si>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</si>
  <si>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</si>
  <si>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</si>
  <si>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</si>
  <si>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</si>
  <si>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</si>
  <si>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</si>
  <si>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</si>
  <si>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</si>
  <si>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</si>
  <si>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</si>
  <si>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</si>
  <si>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</si>
  <si>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</si>
  <si>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</si>
  <si>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</si>
  <si>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</si>
  <si>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</si>
  <si>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</si>
  <si>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</si>
  <si>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</si>
  <si>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</si>
  <si>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</si>
  <si>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</si>
  <si>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</si>
  <si>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</si>
  <si>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</si>
  <si>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</si>
  <si>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</si>
  <si>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</si>
  <si>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</si>
  <si>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</si>
  <si>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</si>
  <si>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</si>
  <si>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</si>
  <si>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</si>
  <si>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</si>
  <si>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</si>
  <si>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</si>
  <si>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</si>
  <si>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</si>
  <si>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</si>
  <si>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</si>
  <si>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</si>
  <si>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</si>
  <si>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</si>
  <si>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</si>
  <si>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</si>
  <si>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</si>
  <si>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</si>
  <si>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</si>
  <si>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</si>
  <si>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</si>
  <si>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</si>
  <si>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</si>
  <si>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</si>
  <si>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</si>
  <si>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</si>
  <si>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</si>
  <si>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</si>
  <si>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</si>
  <si>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</si>
  <si>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</si>
  <si>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</si>
  <si>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</si>
  <si>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</si>
  <si>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</si>
  <si>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</si>
  <si>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</si>
  <si>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</si>
  <si>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</si>
  <si>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</si>
  <si>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</si>
  <si>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</si>
  <si>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</si>
  <si>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</si>
  <si>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</si>
  <si>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</si>
  <si>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</si>
  <si>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</si>
  <si>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</si>
  <si>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</si>
  <si>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</si>
  <si>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</si>
  <si>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</si>
  <si>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</si>
  <si>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</si>
  <si>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</si>
  <si>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</si>
  <si>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</si>
  <si>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</si>
  <si>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</si>
  <si>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</si>
  <si>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</si>
  <si>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</si>
  <si>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</si>
  <si>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</si>
  <si>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</si>
  <si>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</si>
  <si>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</si>
  <si>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</si>
  <si>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</si>
  <si>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</si>
  <si>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</si>
  <si>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</si>
  <si>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</si>
  <si>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</si>
  <si>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</si>
  <si>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</si>
  <si>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</si>
  <si>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</si>
  <si>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</si>
  <si>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</si>
  <si>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</si>
  <si>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</si>
  <si>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</si>
  <si>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</si>
  <si>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</si>
  <si>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</si>
  <si>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</si>
  <si>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</si>
  <si>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</si>
  <si>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</si>
  <si>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</si>
  <si>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</si>
  <si>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</si>
  <si>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</si>
  <si>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</si>
  <si>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</si>
  <si>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</si>
  <si>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</si>
  <si>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</si>
  <si>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</si>
  <si>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</si>
  <si>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</si>
  <si>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</si>
  <si>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</si>
  <si>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</si>
  <si>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</si>
  <si>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</si>
  <si>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</si>
  <si>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</si>
  <si>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</si>
  <si>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</si>
  <si>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</si>
  <si>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</si>
  <si>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</si>
  <si>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</si>
  <si>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</si>
  <si>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</si>
  <si>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</si>
  <si>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</si>
  <si>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</si>
  <si>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</si>
  <si>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</si>
  <si>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</si>
  <si>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</si>
  <si>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</si>
  <si>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</si>
  <si>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</si>
  <si>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</si>
  <si>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</si>
  <si>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</si>
  <si>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</si>
  <si>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</si>
  <si>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</si>
  <si>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</si>
  <si>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</si>
  <si>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</si>
  <si>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</si>
  <si>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</si>
  <si>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</si>
  <si>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</si>
  <si>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</si>
  <si>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</si>
  <si>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</si>
  <si>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</si>
  <si>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</si>
  <si>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</si>
  <si>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</si>
  <si>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</si>
  <si>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</si>
  <si>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</si>
  <si>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</si>
  <si>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</si>
  <si>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</si>
  <si>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</si>
  <si>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</si>
  <si>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</si>
  <si>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</si>
  <si>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</si>
  <si>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</si>
  <si>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</si>
  <si>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</si>
  <si>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</si>
  <si>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</si>
  <si>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</si>
  <si>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</si>
  <si>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</si>
  <si>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</si>
  <si>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</si>
  <si>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</si>
  <si>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</si>
  <si>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</si>
  <si>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</si>
  <si>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</si>
  <si>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</si>
  <si>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</si>
  <si>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</si>
  <si>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</si>
  <si>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</si>
  <si>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</si>
  <si>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</si>
  <si>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</si>
  <si>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</si>
  <si>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</si>
  <si>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</si>
  <si>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</si>
  <si>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</si>
  <si>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</si>
  <si>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</si>
  <si>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</si>
  <si>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</si>
  <si>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</si>
  <si>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</si>
  <si>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</si>
  <si>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</si>
  <si>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</si>
  <si>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</si>
  <si>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</si>
  <si>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</si>
  <si>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</si>
  <si>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</si>
  <si>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</si>
  <si>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</si>
  <si>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</si>
  <si>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</si>
  <si>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</si>
  <si>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</si>
  <si>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</si>
  <si>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</si>
  <si>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</si>
  <si>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</si>
  <si>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</si>
  <si>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</si>
  <si>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</si>
  <si>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</si>
  <si>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</si>
  <si>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</si>
  <si>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</si>
  <si>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</si>
  <si>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</si>
  <si>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</si>
  <si>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</si>
  <si>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</si>
  <si>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</si>
  <si>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</si>
  <si>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</si>
  <si>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</si>
  <si>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</si>
  <si>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</si>
  <si>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</si>
  <si>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</si>
  <si>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</si>
  <si>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</si>
  <si>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</si>
  <si>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</si>
  <si>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</si>
  <si>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</si>
  <si>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</si>
  <si>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</si>
  <si>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</si>
  <si>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</si>
  <si>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</si>
  <si>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</si>
  <si>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</si>
  <si>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</si>
  <si>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</si>
  <si>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</si>
  <si>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</si>
  <si>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</si>
  <si>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</si>
  <si>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</si>
  <si>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</si>
  <si>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</si>
  <si>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</si>
  <si>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</si>
  <si>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</si>
  <si>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</si>
  <si>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</si>
  <si>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</si>
  <si>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</si>
  <si>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</si>
  <si>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</si>
  <si>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</si>
  <si>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</si>
  <si>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</si>
  <si>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</si>
  <si>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</si>
  <si>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</si>
  <si>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</si>
  <si>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</si>
  <si>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</si>
  <si>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</si>
  <si>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</si>
  <si>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</si>
  <si>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</si>
  <si>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</si>
  <si>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</si>
  <si>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</si>
  <si>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</si>
  <si>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</si>
  <si>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</si>
  <si>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</si>
  <si>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</si>
  <si>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</si>
  <si>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</si>
  <si>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</si>
  <si>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</si>
  <si>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</si>
  <si>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</si>
  <si>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</si>
  <si>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</si>
  <si>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</si>
  <si>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</si>
  <si>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</si>
  <si>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</si>
  <si>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</si>
  <si>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</si>
  <si>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</si>
  <si>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</si>
  <si>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</si>
  <si>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</si>
  <si>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</si>
  <si>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</si>
  <si>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</si>
  <si>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</si>
  <si>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</si>
  <si>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</si>
  <si>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</si>
  <si>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</si>
  <si>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</si>
  <si>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</si>
  <si>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</si>
  <si>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</si>
  <si>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</si>
  <si>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</si>
  <si>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</si>
  <si>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</si>
  <si>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</si>
  <si>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</si>
  <si>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</si>
  <si>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</si>
  <si>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</si>
  <si>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</si>
  <si>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</si>
  <si>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</si>
  <si>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</si>
  <si>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</si>
  <si>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</si>
  <si>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</si>
  <si>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</si>
  <si>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</si>
  <si>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</si>
  <si>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</si>
  <si>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</si>
  <si>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</si>
  <si>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</si>
  <si>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</si>
  <si>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</si>
  <si>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</si>
  <si>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</si>
  <si>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</si>
  <si>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</si>
  <si>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</si>
  <si>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</si>
  <si>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</si>
  <si>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</si>
  <si>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</si>
  <si>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</si>
  <si>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</si>
  <si>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</si>
  <si>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</si>
  <si>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</si>
  <si>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</si>
  <si>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</si>
  <si>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</si>
  <si>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</si>
  <si>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</si>
  <si>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</si>
  <si>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</si>
  <si>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</si>
  <si>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</si>
  <si>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</si>
  <si>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</si>
  <si>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</si>
  <si>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</si>
  <si>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</si>
  <si>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</si>
  <si>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</si>
  <si>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</si>
  <si>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</si>
  <si>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</si>
  <si>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</si>
  <si>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</si>
  <si>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</si>
  <si>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</si>
  <si>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</si>
  <si>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</si>
  <si>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</si>
  <si>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</si>
  <si>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</si>
  <si>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</si>
  <si>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</si>
  <si>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</si>
  <si>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</si>
  <si>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</si>
  <si>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</si>
  <si>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</si>
  <si>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</si>
  <si>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</si>
  <si>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</si>
  <si>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</si>
  <si>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</si>
  <si>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</si>
  <si>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</si>
  <si>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</si>
  <si>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</si>
  <si>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</si>
  <si>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</si>
  <si>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</si>
  <si>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</si>
  <si>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</si>
  <si>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</si>
  <si>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</si>
  <si>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</si>
  <si>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</si>
  <si>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</si>
  <si>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</si>
  <si>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</si>
  <si>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</si>
  <si>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</si>
  <si>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</si>
  <si>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</si>
  <si>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</si>
  <si>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</si>
  <si>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</si>
  <si>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</si>
  <si>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</si>
  <si>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</si>
  <si>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</si>
  <si>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</si>
  <si>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</si>
  <si>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</si>
  <si>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</si>
  <si>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</si>
  <si>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</si>
  <si>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</si>
  <si>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</si>
  <si>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</si>
  <si>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</si>
  <si>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</si>
  <si>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</si>
  <si>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</si>
  <si>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</si>
  <si>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</si>
  <si>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</si>
  <si>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</si>
  <si>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</si>
  <si>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</si>
  <si>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</si>
  <si>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</si>
  <si>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</si>
  <si>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</si>
  <si>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</si>
  <si>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</si>
  <si>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</si>
  <si>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</si>
  <si>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</si>
  <si>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</si>
  <si>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</si>
  <si>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</si>
  <si>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</si>
  <si>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</si>
  <si>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</si>
  <si>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</si>
  <si>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</si>
  <si>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</si>
  <si>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</si>
  <si>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</si>
  <si>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</si>
  <si>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</si>
  <si>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</si>
  <si>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</si>
  <si>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</si>
  <si>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</si>
  <si>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</si>
  <si>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</si>
  <si>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</si>
  <si>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</si>
  <si>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</si>
  <si>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</si>
  <si>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</si>
  <si>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</si>
  <si>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</si>
  <si>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</si>
  <si>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</si>
  <si>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</si>
  <si>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</si>
  <si>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</si>
  <si>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</si>
  <si>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</si>
  <si>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</si>
  <si>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</si>
  <si>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</si>
  <si>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</si>
  <si>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</si>
  <si>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</si>
  <si>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</si>
  <si>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</si>
  <si>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</si>
  <si>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</si>
  <si>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</si>
  <si>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</si>
  <si>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</si>
  <si>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</si>
  <si>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</si>
  <si>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</si>
  <si>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</si>
  <si>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</si>
  <si>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</si>
  <si>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</si>
  <si>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</si>
  <si>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</si>
  <si>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</si>
  <si>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</si>
  <si>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</si>
  <si>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</si>
  <si>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</si>
  <si>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</si>
  <si>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</si>
  <si>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</si>
  <si>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</si>
  <si>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</si>
  <si>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</si>
  <si>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</si>
  <si>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</si>
  <si>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</si>
  <si>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</si>
  <si>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</si>
  <si>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</si>
  <si>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</si>
  <si>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</si>
  <si>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</si>
  <si>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</si>
  <si>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</si>
  <si>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</si>
  <si>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</si>
  <si>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</si>
  <si>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</si>
  <si>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</si>
  <si>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</si>
  <si>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</si>
  <si>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</si>
  <si>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</si>
  <si>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</si>
  <si>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</si>
  <si>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</si>
  <si>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</si>
  <si>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</si>
  <si>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</si>
  <si>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</si>
  <si>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</si>
  <si>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</si>
  <si>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</si>
  <si>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</si>
  <si>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</si>
  <si>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</si>
  <si>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</si>
  <si>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</si>
  <si>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</si>
  <si>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</si>
  <si>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</si>
  <si>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</si>
  <si>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</si>
  <si>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</si>
  <si>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</si>
  <si>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</si>
  <si>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</si>
  <si>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</si>
  <si>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</si>
  <si>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</si>
  <si>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</si>
  <si>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</si>
  <si>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</si>
  <si>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</si>
  <si>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</si>
  <si>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</si>
  <si>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</si>
  <si>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</si>
  <si>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</si>
  <si>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</si>
  <si>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</si>
  <si>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</si>
  <si>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</si>
  <si>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</si>
  <si>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</si>
  <si>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</si>
  <si>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</si>
  <si>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</si>
  <si>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</si>
  <si>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</si>
  <si>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</si>
  <si>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</si>
  <si>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</si>
  <si>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</si>
  <si>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</si>
  <si>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</si>
  <si>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</si>
  <si>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</si>
  <si>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</si>
  <si>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</si>
  <si>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</si>
  <si>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</si>
  <si>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</si>
  <si>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</si>
  <si>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</si>
  <si>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</si>
  <si>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</si>
  <si>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</si>
  <si>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</si>
  <si>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</si>
  <si>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</si>
  <si>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</si>
  <si>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</si>
  <si>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</si>
  <si>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</si>
  <si>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</si>
  <si>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</si>
  <si>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</si>
  <si>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</si>
  <si>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</si>
  <si>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</si>
  <si>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</si>
  <si>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</si>
  <si>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</si>
  <si>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</si>
  <si>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</si>
  <si>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</si>
  <si>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</si>
  <si>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</si>
  <si>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</si>
  <si>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</si>
  <si>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</si>
  <si>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</si>
  <si>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</si>
  <si>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</si>
  <si>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</si>
  <si>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</si>
  <si>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</si>
  <si>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</si>
  <si>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</si>
  <si>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</si>
  <si>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</si>
  <si>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</si>
  <si>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</si>
  <si>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</si>
  <si>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</si>
  <si>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</si>
  <si>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</si>
  <si>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</si>
  <si>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</si>
  <si>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</si>
  <si>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</si>
  <si>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</si>
  <si>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</si>
  <si>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</si>
  <si>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</si>
  <si>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</si>
  <si>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</si>
  <si>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</si>
  <si>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</si>
  <si>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</si>
  <si>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</si>
  <si>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</si>
  <si>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</si>
  <si>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</si>
  <si>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</si>
  <si>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</si>
  <si>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</si>
  <si>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</si>
  <si>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</si>
  <si>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</si>
  <si>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</si>
  <si>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</si>
  <si>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</si>
  <si>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</si>
  <si>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</si>
  <si>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</si>
  <si>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</si>
  <si>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</si>
  <si>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</si>
  <si>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</si>
  <si>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</si>
  <si>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</si>
  <si>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</si>
  <si>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</si>
  <si>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</si>
  <si>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</si>
  <si>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</si>
  <si>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</si>
  <si>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</si>
  <si>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</si>
  <si>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</si>
  <si>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</si>
  <si>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</si>
  <si>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</si>
  <si>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</si>
  <si>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</si>
  <si>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</si>
  <si>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</si>
  <si>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</si>
  <si>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</si>
  <si>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</si>
  <si>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</si>
  <si>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</si>
  <si>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</si>
  <si>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</si>
  <si>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</si>
  <si>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</si>
  <si>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</si>
  <si>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</si>
  <si>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</si>
  <si>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</si>
  <si>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</si>
  <si>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</si>
  <si>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</si>
  <si>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</si>
  <si>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</si>
  <si>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</si>
  <si>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</si>
  <si>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</si>
  <si>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</si>
  <si>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</si>
  <si>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</si>
  <si>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</si>
  <si>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</si>
  <si>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</si>
  <si>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</si>
  <si>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</si>
  <si>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</si>
  <si>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</si>
  <si>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</si>
  <si>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</si>
  <si>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</si>
  <si>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</si>
  <si>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</si>
  <si>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</si>
  <si>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</si>
  <si>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</si>
  <si>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</si>
  <si>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</si>
  <si>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</si>
  <si>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</si>
  <si>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</si>
  <si>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</si>
  <si>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</si>
  <si>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</si>
  <si>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</si>
  <si>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</si>
  <si>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</si>
  <si>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</si>
  <si>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</si>
  <si>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</si>
  <si>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</si>
  <si>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</si>
  <si>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</si>
  <si>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</si>
  <si>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</si>
  <si>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</si>
  <si>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</si>
  <si>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</si>
  <si>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</si>
  <si>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</si>
  <si>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</si>
  <si>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</si>
  <si>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</si>
  <si>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</si>
  <si>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</si>
  <si>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</si>
  <si>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</si>
  <si>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</si>
  <si>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</si>
  <si>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</si>
  <si>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</si>
  <si>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</si>
  <si>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</si>
  <si>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</si>
  <si>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</si>
  <si>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</si>
  <si>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</si>
  <si>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</si>
  <si>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</si>
  <si>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</si>
  <si>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</si>
  <si>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</si>
  <si>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</si>
  <si>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</si>
  <si>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</si>
  <si>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</si>
  <si>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</si>
  <si>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</si>
  <si>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</si>
  <si>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</si>
  <si>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</si>
  <si>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</si>
  <si>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</si>
  <si>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</si>
  <si>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</si>
  <si>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</si>
  <si>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</si>
  <si>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</si>
  <si>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</si>
  <si>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</si>
  <si>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</si>
  <si>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</si>
  <si>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</si>
  <si>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</si>
  <si>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</si>
  <si>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</si>
  <si>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</si>
  <si>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</si>
  <si>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</si>
  <si>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</si>
  <si>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</si>
  <si>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</si>
  <si>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</si>
  <si>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</si>
  <si>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</si>
  <si>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</si>
  <si>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</si>
  <si>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</si>
  <si>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</si>
  <si>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</si>
  <si>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</si>
  <si>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</si>
  <si>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</si>
  <si>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</si>
  <si>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</si>
  <si>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</si>
  <si>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</si>
  <si>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</si>
  <si>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</si>
  <si>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</si>
  <si>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</si>
  <si>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</si>
  <si>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</si>
  <si>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</si>
  <si>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</si>
  <si>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</si>
  <si>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</si>
  <si>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</si>
  <si>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</si>
  <si>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</si>
  <si>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</si>
  <si>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</si>
  <si>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</si>
  <si>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</si>
  <si>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</si>
  <si>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</si>
  <si>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</si>
  <si>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</si>
  <si>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</si>
  <si>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</si>
  <si>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</si>
  <si>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</si>
  <si>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</si>
  <si>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</si>
  <si>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</si>
  <si>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</si>
  <si>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</si>
  <si>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</si>
  <si>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</si>
  <si>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</si>
  <si>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</si>
  <si>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</si>
  <si>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</si>
  <si>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</si>
  <si>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</si>
  <si>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</si>
  <si>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</si>
  <si>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</si>
  <si>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</si>
  <si>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</si>
  <si>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</si>
  <si>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</si>
  <si>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</si>
  <si>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</si>
  <si>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</si>
  <si>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</si>
  <si>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</si>
  <si>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</si>
  <si>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</si>
  <si>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</si>
  <si>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</si>
  <si>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</si>
  <si>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</si>
  <si>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</si>
  <si>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</si>
  <si>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</si>
  <si>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</si>
  <si>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</si>
  <si>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</si>
  <si>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</si>
  <si>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</si>
  <si>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</si>
  <si>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</si>
  <si>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</si>
  <si>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</si>
  <si>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</si>
  <si>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</si>
  <si>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</si>
  <si>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</si>
  <si>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</si>
  <si>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</si>
  <si>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</si>
  <si>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</si>
  <si>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</si>
  <si>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</si>
  <si>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</si>
  <si>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</si>
  <si>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</si>
  <si>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</si>
  <si>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</si>
  <si>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</si>
  <si>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</si>
  <si>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</si>
  <si>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</si>
  <si>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</si>
  <si>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</si>
  <si>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</si>
  <si>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</si>
  <si>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</si>
  <si>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</si>
  <si>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</si>
  <si>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</si>
  <si>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</si>
  <si>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</si>
  <si>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</si>
  <si>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</si>
  <si>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</si>
  <si>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</si>
  <si>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</si>
  <si>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</si>
  <si>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</si>
  <si>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</si>
  <si>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</si>
  <si>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</si>
  <si>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</si>
  <si>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</si>
  <si>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</si>
  <si>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</si>
  <si>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</si>
  <si>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</si>
  <si>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</si>
  <si>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</si>
  <si>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</si>
  <si>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</si>
  <si>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</si>
  <si>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</si>
  <si>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</si>
  <si>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</si>
  <si>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</si>
  <si>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</si>
  <si>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</si>
  <si>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</si>
  <si>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</si>
  <si>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</si>
  <si>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</si>
  <si>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</si>
  <si>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</si>
  <si>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</si>
  <si>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</si>
  <si>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</si>
  <si>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</si>
  <si>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</si>
  <si>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</si>
  <si>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</si>
  <si>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</si>
  <si>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</si>
  <si>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</si>
  <si>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</si>
  <si>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</si>
  <si>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</si>
  <si>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</si>
  <si>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</si>
  <si>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</si>
  <si>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</si>
  <si>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</si>
  <si>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</si>
  <si>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</si>
  <si>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</si>
  <si>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</si>
  <si>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</si>
  <si>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</si>
  <si>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</si>
  <si>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</si>
  <si>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</si>
  <si>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</si>
  <si>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</si>
  <si>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</si>
  <si>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</si>
  <si>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</si>
  <si>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</si>
  <si>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</si>
  <si>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</si>
  <si>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</si>
  <si>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</si>
  <si>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</si>
  <si>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</si>
  <si>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</si>
  <si>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</si>
  <si>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</si>
  <si>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</si>
  <si>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</si>
  <si>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</si>
  <si>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</si>
  <si>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</si>
  <si>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</si>
  <si>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</si>
  <si>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</si>
  <si>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</si>
  <si>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</si>
  <si>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</si>
  <si>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</si>
  <si>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</si>
  <si>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</si>
  <si>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</si>
  <si>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</si>
  <si>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</si>
  <si>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</si>
  <si>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</si>
  <si>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</si>
  <si>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</si>
  <si>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</si>
  <si>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</si>
  <si>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</si>
  <si>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</si>
  <si>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</si>
  <si>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</si>
  <si>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</si>
  <si>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</si>
  <si>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</si>
  <si>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</si>
  <si>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</si>
  <si>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</si>
  <si>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</si>
  <si>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</si>
  <si>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</si>
  <si>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</si>
  <si>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</si>
  <si>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</si>
  <si>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</si>
  <si>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</si>
  <si>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</si>
  <si>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</si>
  <si>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</si>
  <si>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</si>
  <si>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</si>
  <si>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</si>
  <si>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</si>
  <si>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</si>
  <si>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</si>
  <si>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</si>
  <si>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</si>
  <si>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</si>
  <si>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</si>
  <si>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</si>
  <si>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</si>
  <si>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</si>
  <si>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</si>
  <si>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</si>
  <si>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</si>
  <si>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</si>
  <si>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</si>
  <si>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</si>
  <si>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</si>
  <si>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</si>
  <si>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</si>
  <si>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</si>
  <si>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</si>
  <si>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</si>
  <si>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</si>
  <si>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</si>
  <si>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</si>
  <si>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</si>
  <si>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</si>
  <si>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</si>
  <si>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</si>
  <si>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</si>
  <si>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</si>
  <si>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</si>
  <si>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</si>
  <si>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</si>
  <si>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</si>
  <si>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</si>
  <si>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</si>
  <si>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</si>
  <si>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</si>
  <si>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</si>
  <si>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</si>
  <si>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</si>
  <si>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</si>
  <si>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</si>
  <si>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</si>
  <si>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</si>
  <si>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</si>
  <si>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</si>
  <si>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</si>
  <si>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</si>
  <si>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</si>
  <si>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</si>
  <si>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</si>
  <si>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</si>
  <si>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</si>
  <si>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</si>
  <si>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</si>
  <si>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</si>
  <si>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</si>
  <si>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</si>
  <si>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</si>
  <si>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</si>
  <si>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</si>
  <si>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</si>
  <si>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</si>
  <si>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</si>
  <si>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</si>
  <si>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</si>
  <si>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</si>
  <si>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</si>
  <si>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</si>
  <si>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</si>
  <si>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</si>
  <si>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</si>
  <si>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</si>
  <si>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</si>
  <si>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</si>
  <si>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</si>
  <si>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</si>
  <si>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</si>
  <si>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</si>
  <si>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</si>
  <si>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</si>
  <si>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</si>
  <si>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</si>
  <si>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</si>
  <si>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</si>
  <si>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</si>
  <si>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</si>
  <si>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</si>
  <si>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</si>
  <si>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</si>
  <si>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</si>
  <si>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</si>
  <si>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</si>
  <si>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</si>
  <si>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</si>
  <si>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</si>
  <si>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</si>
  <si>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</si>
  <si>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</si>
  <si>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</si>
  <si>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</si>
  <si>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</si>
  <si>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</si>
  <si>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</si>
  <si>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</si>
  <si>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</si>
  <si>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</si>
  <si>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</si>
  <si>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</si>
  <si>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</si>
  <si>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</si>
  <si>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</si>
  <si>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</si>
  <si>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</si>
  <si>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</si>
  <si>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</si>
  <si>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</si>
  <si>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</si>
  <si>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</si>
  <si>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</si>
  <si>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</si>
  <si>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</si>
  <si>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</si>
  <si>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</si>
  <si>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</si>
  <si>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</si>
  <si>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</si>
  <si>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</si>
  <si>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</si>
  <si>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</si>
  <si>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</si>
  <si>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</si>
  <si>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</si>
  <si>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</si>
  <si>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</si>
  <si>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</si>
  <si>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</si>
  <si>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</si>
  <si>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</si>
  <si>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</si>
  <si>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</si>
  <si>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</si>
  <si>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</si>
  <si>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</si>
  <si>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</si>
  <si>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</si>
  <si>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</si>
  <si>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</si>
  <si>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</si>
  <si>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</si>
  <si>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</si>
  <si>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</si>
  <si>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</si>
  <si>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</si>
  <si>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</si>
  <si>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</si>
  <si>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</si>
  <si>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</si>
  <si>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</si>
  <si>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</si>
  <si>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</si>
  <si>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</si>
  <si>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</si>
  <si>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</si>
  <si>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</si>
  <si>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</si>
  <si>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</si>
  <si>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</si>
  <si>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</si>
  <si>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</si>
  <si>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</si>
  <si>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</si>
  <si>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</si>
  <si>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</si>
  <si>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</si>
  <si>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</si>
  <si>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</si>
  <si>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</si>
  <si>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</si>
  <si>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</si>
  <si>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</si>
  <si>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</si>
  <si>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</si>
  <si>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</si>
  <si>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</si>
  <si>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</si>
  <si>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</si>
  <si>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</si>
  <si>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</si>
  <si>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</si>
  <si>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</si>
  <si>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</si>
  <si>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</si>
  <si>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</si>
  <si>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</si>
  <si>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</si>
  <si>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</si>
  <si>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</si>
  <si>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</si>
  <si>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</si>
  <si>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</si>
  <si>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</si>
  <si>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</si>
  <si>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</si>
  <si>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</si>
  <si>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</si>
  <si>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</si>
  <si>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</si>
  <si>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</si>
  <si>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</si>
  <si>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</si>
  <si>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</si>
  <si>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</si>
  <si>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</si>
  <si>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</si>
  <si>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</si>
  <si>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</si>
  <si>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</si>
  <si>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</si>
  <si>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</si>
  <si>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</si>
  <si>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</si>
  <si>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</si>
  <si>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</si>
  <si>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</si>
  <si>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</si>
  <si>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</si>
  <si>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</si>
  <si>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</si>
  <si>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</si>
  <si>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</si>
  <si>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</si>
  <si>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</si>
  <si>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</si>
  <si>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</si>
  <si>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</si>
  <si>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</si>
  <si>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</si>
  <si>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</si>
  <si>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</si>
  <si>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</si>
  <si>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</si>
  <si>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</si>
  <si>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</si>
  <si>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</si>
  <si>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</si>
  <si>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</si>
  <si>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</si>
  <si>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</si>
  <si>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</si>
  <si>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</si>
  <si>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</si>
  <si>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</si>
  <si>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</si>
  <si>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</si>
  <si>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</si>
  <si>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</si>
  <si>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</si>
  <si>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</si>
  <si>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</si>
  <si>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</si>
  <si>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</si>
  <si>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</si>
  <si>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</si>
  <si>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</si>
  <si>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</si>
  <si>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</si>
  <si>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</si>
  <si>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</si>
  <si>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</si>
  <si>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</si>
  <si>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</si>
  <si>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</si>
  <si>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</si>
  <si>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</si>
  <si>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</si>
  <si>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</si>
  <si>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</si>
  <si>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</si>
  <si>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</si>
  <si>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</si>
  <si>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</si>
  <si>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</si>
  <si>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</si>
  <si>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</si>
  <si>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</si>
  <si>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</si>
  <si>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</si>
  <si>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</si>
  <si>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</si>
  <si>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</si>
  <si>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</si>
  <si>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</si>
  <si>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</si>
  <si>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</si>
  <si>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</si>
  <si>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</si>
  <si>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</si>
  <si>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</si>
  <si>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</si>
  <si>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</si>
  <si>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</si>
  <si>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</si>
  <si>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</si>
  <si>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</si>
  <si>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</si>
  <si>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</si>
  <si>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</si>
  <si>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</si>
  <si>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</si>
  <si>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</si>
  <si>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</si>
  <si>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</si>
  <si>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</si>
  <si>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</si>
  <si>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</si>
  <si>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</si>
  <si>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</si>
  <si>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</si>
  <si>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</si>
  <si>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</si>
  <si>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</si>
  <si>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</si>
  <si>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</si>
  <si>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</si>
  <si>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</si>
  <si>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</si>
  <si>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</si>
  <si>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</si>
  <si>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</si>
  <si>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</si>
  <si>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</si>
  <si>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</si>
  <si>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</si>
  <si>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</si>
  <si>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</si>
  <si>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</si>
  <si>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</si>
  <si>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</si>
  <si>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</si>
  <si>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</si>
  <si>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</si>
  <si>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</si>
  <si>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</si>
  <si>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</si>
  <si>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</si>
  <si>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</si>
  <si>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</si>
  <si>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</si>
  <si>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</si>
  <si>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</si>
  <si>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</si>
  <si>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</si>
  <si>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</si>
  <si>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</si>
  <si>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</si>
  <si>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</si>
  <si>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</si>
  <si>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</si>
  <si>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</si>
  <si>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</si>
  <si>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</si>
  <si>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</si>
  <si>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</si>
  <si>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</si>
  <si>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</si>
  <si>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</si>
  <si>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</si>
  <si>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</si>
  <si>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</si>
  <si>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</si>
  <si>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</si>
  <si>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</si>
  <si>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</si>
  <si>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</si>
  <si>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</si>
  <si>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</si>
  <si>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</si>
  <si>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</si>
  <si>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</si>
  <si>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</si>
  <si>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</si>
  <si>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</si>
  <si>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</si>
  <si>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</si>
  <si>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</si>
  <si>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</si>
  <si>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</si>
  <si>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</si>
  <si>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</si>
  <si>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</si>
  <si>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</si>
  <si>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</si>
  <si>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</si>
  <si>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</si>
  <si>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</si>
  <si>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</si>
  <si>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</si>
  <si>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</si>
  <si>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</si>
  <si>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</si>
  <si>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</si>
  <si>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</si>
  <si>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</si>
  <si>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</si>
  <si>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</si>
  <si>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</si>
  <si>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</si>
  <si>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</si>
  <si>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</si>
  <si>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</si>
  <si>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</si>
  <si>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</si>
  <si>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</si>
  <si>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</si>
  <si>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</si>
  <si>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</si>
  <si>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</si>
  <si>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</si>
  <si>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</si>
  <si>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</si>
  <si>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</si>
  <si>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</si>
  <si>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</si>
  <si>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</si>
  <si>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</si>
  <si>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</si>
  <si>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</si>
  <si>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</si>
  <si>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</si>
  <si>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</si>
  <si>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</si>
  <si>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</si>
  <si>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</si>
  <si>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</si>
  <si>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</si>
  <si>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</si>
  <si>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</si>
  <si>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</si>
  <si>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</si>
  <si>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</si>
  <si>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</si>
  <si>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</si>
  <si>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</si>
  <si>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</si>
  <si>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</si>
  <si>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</si>
  <si>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</si>
  <si>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</si>
  <si>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</si>
  <si>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</si>
  <si>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</si>
  <si>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</si>
  <si>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</si>
  <si>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</si>
  <si>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</si>
  <si>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</si>
  <si>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</si>
  <si>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</si>
  <si>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</si>
  <si>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</si>
  <si>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</si>
  <si>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</si>
  <si>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</si>
  <si>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</si>
  <si>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</si>
  <si>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</si>
  <si>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</si>
  <si>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</si>
  <si>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</si>
  <si>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</si>
  <si>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</si>
  <si>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</si>
  <si>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</si>
  <si>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</si>
  <si>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</si>
  <si>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</si>
  <si>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</si>
  <si>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</si>
  <si>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</si>
  <si>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</si>
  <si>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</si>
  <si>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</si>
  <si>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</si>
  <si>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</si>
  <si>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</si>
  <si>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</si>
  <si>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</si>
  <si>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</si>
  <si>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</si>
  <si>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</si>
  <si>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</si>
  <si>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</si>
  <si>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</si>
  <si>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</si>
  <si>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</si>
  <si>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</si>
  <si>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</si>
  <si>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</si>
  <si>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</si>
  <si>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</si>
  <si>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</si>
  <si>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</si>
  <si>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</si>
  <si>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</si>
  <si>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</si>
  <si>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</si>
  <si>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</si>
  <si>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</si>
  <si>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</si>
  <si>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</si>
  <si>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</si>
  <si>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</si>
  <si>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</si>
  <si>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</si>
  <si>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</si>
  <si>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</si>
  <si>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</si>
  <si>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</si>
  <si>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</si>
  <si>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</si>
  <si>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</si>
  <si>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</si>
  <si>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</si>
  <si>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</si>
  <si>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</si>
  <si>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</si>
  <si>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</si>
  <si>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</si>
  <si>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</si>
  <si>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</si>
  <si>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</si>
  <si>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</si>
  <si>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</si>
  <si>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</si>
  <si>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</si>
  <si>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</si>
  <si>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</si>
  <si>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</si>
  <si>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</si>
  <si>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</si>
  <si>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</si>
  <si>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</si>
  <si>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</si>
  <si>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</si>
  <si>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</si>
  <si>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</si>
  <si>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</si>
  <si>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</si>
  <si>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</si>
  <si>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</si>
  <si>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</si>
  <si>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</si>
  <si>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</si>
  <si>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</si>
  <si>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</si>
  <si>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</si>
  <si>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</si>
  <si>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</si>
  <si>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</si>
  <si>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</si>
  <si>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</si>
  <si>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</si>
  <si>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</si>
  <si>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</si>
  <si>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</si>
  <si>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</si>
  <si>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</si>
  <si>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</si>
  <si>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</si>
  <si>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</si>
  <si>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</si>
  <si>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</si>
  <si>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</si>
  <si>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</si>
  <si>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</si>
  <si>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</si>
  <si>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</si>
  <si>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</si>
  <si>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</si>
  <si>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</si>
  <si>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</si>
  <si>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</si>
  <si>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</si>
  <si>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</si>
  <si>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</si>
  <si>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</si>
  <si>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</si>
  <si>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</si>
  <si>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</si>
  <si>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</si>
  <si>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</si>
  <si>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</si>
  <si>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</si>
  <si>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</si>
  <si>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</si>
  <si>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</si>
  <si>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</si>
  <si>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</si>
  <si>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</si>
  <si>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</si>
  <si>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</si>
  <si>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</si>
  <si>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</si>
  <si>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</si>
  <si>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</si>
  <si>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</si>
  <si>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</si>
  <si>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</si>
  <si>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</si>
  <si>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</si>
  <si>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</si>
  <si>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</si>
  <si>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</si>
  <si>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</si>
  <si>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</si>
  <si>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</si>
  <si>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</si>
  <si>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</si>
  <si>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</si>
  <si>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</si>
  <si>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</si>
  <si>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</si>
  <si>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</si>
  <si>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</si>
  <si>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</si>
  <si>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</si>
  <si>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</si>
  <si>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</si>
  <si>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</si>
  <si>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</si>
  <si>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</si>
  <si>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</si>
  <si>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</si>
  <si>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</si>
  <si>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</si>
  <si>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</si>
  <si>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</si>
  <si>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</si>
  <si>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</si>
  <si>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</si>
  <si>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</si>
  <si>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</si>
  <si>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</si>
  <si>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</si>
  <si>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</si>
  <si>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</si>
  <si>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</si>
  <si>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</si>
  <si>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</si>
  <si>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</si>
  <si>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</si>
  <si>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</si>
  <si>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</si>
  <si>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</si>
  <si>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</si>
  <si>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</si>
  <si>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</si>
  <si>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</si>
  <si>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</si>
  <si>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</si>
  <si>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</si>
  <si>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</si>
  <si>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</si>
  <si>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</si>
  <si>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</si>
  <si>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</si>
  <si>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</si>
  <si>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</si>
  <si>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</si>
  <si>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</si>
  <si>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</si>
  <si>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</si>
  <si>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</si>
  <si>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</si>
  <si>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</si>
  <si>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</si>
  <si>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</si>
  <si>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</si>
  <si>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</si>
  <si>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</si>
  <si>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</si>
  <si>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</si>
  <si>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</si>
  <si>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</si>
  <si>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</si>
  <si>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</si>
  <si>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</si>
  <si>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</si>
  <si>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</si>
  <si>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</si>
  <si>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</si>
  <si>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</si>
  <si>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</si>
  <si>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</si>
  <si>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</si>
  <si>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</si>
  <si>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</si>
  <si>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</si>
  <si>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</si>
  <si>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</si>
  <si>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</si>
  <si>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</si>
  <si>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</si>
  <si>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</si>
  <si>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</si>
  <si>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</si>
  <si>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</si>
  <si>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</si>
  <si>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</si>
  <si>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</si>
  <si>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</si>
  <si>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</si>
  <si>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</si>
  <si>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</si>
  <si>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</si>
  <si>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</si>
  <si>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</si>
  <si>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</si>
  <si>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</si>
  <si>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</si>
  <si>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</si>
  <si>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</si>
  <si>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</si>
  <si>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</si>
  <si>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</si>
  <si>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</si>
  <si>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</si>
  <si>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</si>
  <si>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</si>
  <si>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</si>
  <si>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</si>
  <si>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</si>
  <si>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</si>
  <si>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</si>
  <si>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</si>
  <si>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</si>
  <si>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</si>
  <si>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</si>
  <si>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</si>
  <si>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</si>
  <si>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</si>
  <si>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</si>
  <si>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</si>
  <si>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</si>
  <si>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</si>
  <si>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</si>
  <si>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</si>
  <si>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</si>
  <si>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</si>
  <si>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</si>
  <si>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</si>
  <si>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</si>
  <si>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</si>
  <si>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</si>
  <si>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</si>
  <si>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</si>
  <si>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</si>
  <si>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</si>
  <si>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</si>
  <si>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</si>
  <si>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</si>
  <si>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</si>
  <si>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</si>
  <si>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</si>
  <si>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</si>
  <si>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</si>
  <si>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</si>
  <si>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</si>
  <si>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</si>
  <si>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</si>
  <si>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</si>
  <si>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</si>
  <si>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</si>
  <si>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</si>
  <si>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</si>
  <si>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</si>
  <si>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</si>
  <si>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</si>
  <si>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</si>
  <si>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</si>
  <si>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</si>
  <si>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</si>
  <si>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</si>
  <si>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</si>
  <si>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</si>
  <si>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</si>
  <si>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</si>
  <si>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</si>
  <si>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</si>
  <si>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</si>
  <si>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</si>
  <si>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</si>
  <si>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</si>
  <si>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</si>
  <si>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</si>
  <si>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</si>
  <si>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</si>
  <si>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</si>
  <si>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</si>
  <si>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</si>
  <si>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</si>
  <si>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</si>
  <si>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</si>
  <si>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</si>
  <si>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</si>
  <si>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</si>
  <si>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</si>
  <si>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</si>
  <si>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</si>
  <si>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</si>
  <si>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</si>
  <si>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</si>
  <si>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</si>
  <si>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</si>
  <si>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</si>
  <si>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</si>
  <si>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</si>
  <si>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</si>
  <si>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</si>
  <si>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</si>
  <si>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</si>
  <si>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</si>
  <si>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</si>
  <si>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</si>
  <si>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</si>
  <si>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</si>
  <si>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</si>
  <si>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</si>
  <si>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</si>
  <si>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</si>
  <si>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</si>
  <si>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</si>
  <si>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</si>
  <si>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</si>
  <si>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</si>
  <si>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</si>
  <si>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</si>
  <si>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</si>
  <si>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</si>
  <si>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</si>
  <si>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</si>
  <si>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</si>
  <si>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</si>
  <si>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</si>
  <si>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</si>
  <si>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</si>
  <si>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</si>
  <si>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</si>
  <si>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</si>
  <si>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</si>
  <si>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</si>
  <si>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</si>
  <si>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</si>
  <si>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</si>
  <si>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</si>
  <si>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</si>
  <si>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</si>
  <si>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</si>
  <si>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</si>
  <si>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</si>
  <si>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</si>
  <si>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</si>
  <si>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</si>
  <si>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</si>
  <si>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</si>
  <si>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</si>
  <si>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</si>
  <si>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</si>
  <si>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</si>
  <si>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</si>
  <si>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</si>
  <si>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</si>
  <si>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</si>
  <si>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</si>
  <si>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</si>
  <si>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</si>
  <si>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</si>
  <si>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</si>
  <si>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</si>
  <si>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</si>
  <si>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</si>
  <si>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</si>
  <si>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</si>
  <si>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</si>
  <si>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</si>
  <si>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</si>
  <si>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</si>
  <si>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</si>
  <si>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</si>
  <si>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</si>
  <si>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</si>
  <si>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</si>
  <si>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</si>
  <si>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</si>
  <si>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</si>
  <si>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</si>
  <si>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</si>
  <si>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</si>
  <si>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</si>
  <si>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</si>
  <si>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</si>
  <si>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</si>
  <si>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</si>
  <si>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</si>
  <si>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</si>
  <si>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</si>
  <si>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</si>
  <si>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</si>
  <si>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</si>
  <si>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</si>
  <si>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</si>
  <si>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</si>
  <si>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</si>
  <si>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</si>
  <si>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</si>
  <si>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</si>
  <si>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</si>
  <si>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</si>
  <si>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</si>
  <si>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</si>
  <si>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</si>
  <si>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</si>
  <si>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</si>
  <si>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</si>
  <si>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</si>
  <si>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</si>
  <si>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</si>
  <si>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</si>
  <si>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</si>
  <si>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</si>
  <si>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</si>
  <si>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</si>
  <si>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</si>
  <si>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</si>
  <si>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</si>
  <si>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</si>
  <si>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</si>
  <si>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</si>
  <si>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</si>
  <si>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</si>
  <si>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</si>
  <si>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</si>
  <si>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</si>
  <si>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</si>
  <si>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</si>
  <si>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</si>
  <si>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</si>
  <si>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</si>
  <si>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</si>
  <si>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</si>
  <si>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</si>
  <si>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</si>
  <si>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</si>
  <si>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</si>
  <si>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</si>
  <si>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</si>
  <si>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</si>
  <si>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</si>
  <si>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</si>
  <si>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</si>
  <si>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</si>
  <si>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</si>
  <si>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</si>
  <si>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</si>
  <si>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</si>
  <si>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</si>
  <si>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</si>
  <si>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</si>
  <si>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</si>
  <si>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</si>
  <si>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</si>
  <si>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</si>
  <si>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</si>
  <si>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</si>
  <si>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</si>
  <si>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</si>
  <si>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</si>
  <si>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</si>
  <si>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</si>
  <si>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</si>
  <si>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</si>
  <si>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</si>
  <si>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</si>
  <si>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</si>
  <si>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</si>
  <si>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</si>
  <si>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</si>
  <si>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</si>
  <si>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</si>
  <si>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</si>
  <si>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</si>
  <si>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</si>
  <si>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</si>
  <si>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</si>
  <si>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</si>
  <si>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</si>
  <si>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</si>
  <si>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</si>
  <si>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</si>
  <si>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</si>
  <si>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</si>
  <si>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</si>
  <si>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</si>
  <si>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</si>
  <si>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</si>
  <si>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</si>
  <si>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</si>
  <si>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</si>
  <si>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</si>
  <si>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</si>
  <si>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</si>
  <si>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</si>
  <si>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</si>
  <si>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</si>
  <si>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</si>
  <si>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</si>
  <si>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</si>
  <si>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</si>
  <si>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</si>
  <si>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</si>
  <si>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</si>
  <si>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</si>
  <si>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</si>
  <si>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</si>
  <si>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</si>
  <si>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</si>
  <si>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</si>
  <si>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</si>
  <si>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</si>
  <si>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</si>
  <si>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</si>
  <si>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</si>
  <si>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</si>
  <si>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</si>
  <si>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</si>
  <si>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</si>
  <si>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</si>
  <si>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</si>
  <si>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</si>
  <si>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</si>
  <si>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</si>
  <si>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</si>
  <si>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</si>
  <si>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</si>
  <si>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</si>
  <si>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</si>
  <si>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</si>
  <si>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</si>
  <si>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</si>
  <si>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</si>
  <si>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</si>
  <si>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</si>
  <si>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</si>
  <si>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</si>
  <si>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</si>
  <si>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</si>
  <si>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</si>
  <si>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</si>
  <si>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</si>
  <si>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</si>
  <si>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</si>
  <si>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</si>
  <si>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</si>
  <si>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</si>
  <si>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</si>
  <si>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</si>
  <si>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</si>
  <si>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</si>
  <si>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</si>
  <si>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</si>
  <si>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</si>
  <si>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</si>
  <si>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</si>
  <si>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</si>
  <si>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</si>
  <si>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</si>
  <si>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</si>
  <si>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</si>
  <si>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</si>
  <si>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</si>
  <si>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</si>
  <si>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</si>
  <si>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</si>
  <si>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</si>
  <si>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</si>
  <si>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</si>
  <si>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</si>
  <si>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</si>
  <si>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</si>
  <si>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</si>
  <si>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</si>
  <si>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</si>
  <si>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</si>
  <si>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</si>
  <si>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</si>
  <si>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</si>
  <si>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</si>
  <si>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</si>
  <si>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</si>
  <si>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</si>
  <si>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</si>
  <si>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</si>
  <si>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</si>
  <si>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</si>
  <si>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</si>
  <si>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</si>
  <si>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</si>
  <si>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</si>
  <si>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</si>
  <si>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</si>
  <si>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</si>
  <si>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</si>
  <si>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</si>
  <si>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</si>
  <si>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</si>
  <si>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</si>
  <si>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</si>
  <si>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</si>
  <si>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</si>
  <si>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</si>
  <si>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</si>
  <si>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</si>
  <si>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</si>
  <si>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</si>
  <si>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</si>
  <si>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</si>
  <si>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</si>
  <si>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</si>
  <si>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</si>
  <si>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</si>
  <si>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</si>
  <si>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</si>
  <si>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</si>
  <si>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</si>
  <si>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</si>
  <si>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</si>
  <si>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</si>
  <si>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</si>
  <si>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</si>
  <si>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</si>
  <si>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</si>
  <si>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</si>
  <si>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</si>
  <si>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</si>
  <si>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</si>
  <si>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</si>
  <si>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</si>
  <si>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</si>
  <si>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</si>
  <si>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</si>
  <si>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</si>
  <si>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</si>
  <si>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</si>
  <si>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</si>
  <si>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</si>
  <si>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</si>
  <si>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</si>
  <si>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</si>
  <si>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</si>
  <si>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</si>
  <si>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</si>
  <si>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</si>
  <si>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</si>
  <si>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</si>
  <si>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</si>
  <si>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</si>
  <si>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</si>
  <si>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</si>
  <si>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</si>
  <si>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</si>
  <si>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</si>
  <si>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</si>
  <si>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</si>
  <si>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</si>
  <si>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</si>
  <si>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</si>
  <si>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</si>
  <si>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</si>
  <si>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</si>
  <si>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</si>
  <si>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</si>
  <si>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</si>
  <si>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</si>
  <si>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</si>
  <si>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</si>
  <si>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</si>
  <si>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</si>
  <si>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</si>
  <si>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</si>
  <si>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</si>
  <si>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</si>
  <si>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</si>
  <si>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</si>
  <si>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</si>
  <si>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</si>
  <si>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</si>
  <si>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</si>
  <si>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</si>
  <si>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</si>
  <si>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</si>
  <si>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</si>
  <si>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</si>
  <si>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</si>
  <si>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</si>
  <si>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</si>
  <si>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</si>
  <si>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</si>
  <si>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</si>
  <si>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</si>
  <si>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</si>
  <si>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</si>
  <si>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</si>
  <si>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</si>
  <si>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</si>
  <si>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</si>
  <si>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</si>
  <si>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</si>
  <si>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</si>
  <si>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</si>
  <si>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</si>
  <si>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</si>
  <si>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</si>
  <si>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</si>
  <si>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</si>
  <si>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</si>
  <si>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</si>
  <si>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</si>
  <si>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</si>
  <si>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</si>
  <si>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</si>
  <si>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</si>
  <si>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</si>
  <si>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</si>
  <si>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</si>
  <si>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</si>
  <si>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</si>
  <si>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</si>
  <si>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</si>
  <si>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</si>
  <si>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</si>
  <si>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</si>
  <si>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</si>
  <si>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</si>
  <si>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</si>
  <si>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</si>
  <si>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</si>
  <si>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</si>
  <si>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</si>
  <si>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</si>
  <si>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</si>
  <si>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</si>
  <si>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</si>
  <si>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</si>
  <si>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</si>
  <si>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</si>
  <si>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</si>
  <si>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</si>
  <si>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</si>
  <si>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</si>
  <si>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</si>
  <si>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</si>
  <si>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</si>
  <si>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</si>
  <si>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</si>
  <si>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</si>
  <si>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</si>
  <si>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</si>
  <si>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</si>
  <si>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</si>
  <si>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</si>
  <si>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</si>
  <si>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</si>
  <si>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</si>
  <si>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</si>
  <si>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</si>
  <si>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</si>
  <si>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</si>
  <si>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</si>
  <si>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</si>
  <si>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</si>
  <si>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</si>
  <si>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</si>
  <si>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</si>
  <si>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</si>
  <si>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</si>
  <si>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</si>
  <si>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</si>
  <si>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</si>
  <si>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</si>
  <si>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</si>
  <si>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</si>
  <si>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</si>
  <si>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</si>
  <si>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</si>
  <si>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</si>
  <si>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</si>
  <si>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</si>
  <si>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</si>
  <si>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</si>
  <si>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</si>
  <si>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</si>
  <si>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</si>
  <si>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</si>
  <si>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</si>
  <si>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</si>
  <si>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</si>
  <si>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</si>
  <si>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</si>
  <si>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</si>
  <si>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</si>
  <si>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</si>
  <si>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</si>
  <si>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</si>
  <si>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</si>
  <si>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</si>
  <si>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</si>
  <si>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</si>
  <si>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</si>
  <si>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</si>
  <si>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</si>
  <si>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</si>
  <si>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</si>
  <si>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</si>
  <si>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</si>
  <si>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</si>
  <si>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</si>
  <si>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</si>
  <si>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</si>
  <si>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</si>
  <si>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</si>
  <si>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</si>
  <si>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</si>
  <si>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</si>
  <si>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</si>
  <si>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</si>
  <si>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</si>
  <si>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</si>
  <si>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</si>
  <si>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</si>
  <si>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</si>
  <si>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</si>
  <si>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</si>
  <si>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</si>
  <si>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</si>
  <si>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</si>
  <si>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</si>
  <si>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</si>
  <si>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</si>
  <si>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</si>
  <si>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</si>
  <si>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</si>
  <si>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</si>
  <si>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</si>
  <si>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</si>
  <si>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</si>
  <si>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</si>
  <si>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</si>
  <si>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</si>
  <si>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</si>
  <si>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</si>
  <si>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</si>
  <si>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</si>
  <si>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</si>
  <si>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</si>
  <si>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</si>
  <si>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</si>
  <si>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</si>
  <si>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</si>
  <si>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</si>
  <si>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</si>
  <si>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</si>
  <si>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</si>
  <si>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</si>
  <si>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</si>
  <si>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</si>
  <si>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</si>
  <si>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</si>
  <si>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</si>
  <si>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</si>
  <si>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</si>
  <si>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</si>
  <si>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</si>
  <si>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</si>
  <si>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</si>
  <si>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</si>
  <si>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</si>
  <si>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</si>
  <si>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</si>
  <si>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</si>
  <si>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</si>
  <si>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</si>
  <si>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</si>
  <si>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</si>
  <si>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</si>
  <si>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</si>
  <si>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</si>
  <si>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</si>
  <si>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</si>
  <si>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</si>
  <si>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</si>
  <si>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</si>
  <si>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</si>
  <si>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</si>
  <si>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</si>
  <si>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</si>
  <si>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</si>
  <si>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</si>
  <si>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</si>
  <si>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</si>
  <si>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</si>
  <si>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</si>
  <si>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</si>
  <si>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</si>
  <si>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</si>
  <si>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</si>
  <si>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</si>
  <si>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</si>
  <si>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</si>
  <si>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</si>
  <si>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</si>
  <si>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</si>
  <si>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</si>
  <si>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</si>
  <si>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</si>
  <si>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</si>
  <si>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</si>
  <si>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</si>
  <si>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</si>
  <si>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</si>
  <si>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</si>
  <si>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</si>
  <si>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</si>
  <si>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</si>
  <si>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</si>
  <si>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</si>
  <si>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</si>
  <si>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</si>
  <si>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</si>
  <si>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</si>
  <si>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</si>
  <si>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</si>
  <si>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</si>
  <si>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</si>
  <si>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</si>
  <si>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</si>
  <si>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</si>
  <si>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</si>
  <si>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</si>
  <si>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</si>
  <si>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</si>
  <si>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</si>
  <si>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</si>
  <si>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</si>
  <si>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</si>
  <si>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</si>
  <si>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</si>
  <si>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</si>
  <si>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</si>
  <si>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</si>
  <si>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</si>
  <si>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</si>
  <si>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</si>
  <si>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</si>
  <si>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</si>
  <si>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</si>
  <si>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</si>
  <si>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</si>
  <si>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</si>
  <si>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</si>
  <si>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</si>
  <si>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</si>
  <si>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</si>
  <si>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</si>
  <si>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</si>
  <si>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</si>
  <si>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</si>
  <si>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</si>
  <si>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</si>
  <si>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</si>
  <si>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</si>
  <si>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</si>
  <si>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</si>
  <si>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</si>
  <si>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</si>
  <si>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</si>
  <si>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</si>
  <si>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</si>
  <si>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</si>
  <si>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</si>
  <si>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</si>
  <si>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</si>
  <si>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</si>
  <si>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</si>
  <si>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</si>
  <si>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</si>
  <si>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</si>
  <si>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</si>
  <si>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</si>
  <si>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</si>
  <si>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</si>
  <si>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</si>
  <si>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</si>
  <si>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</si>
  <si>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</si>
  <si>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</si>
  <si>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</si>
  <si>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</si>
  <si>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</si>
  <si>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</si>
  <si>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</si>
  <si>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</si>
  <si>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</si>
  <si>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</si>
  <si>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</si>
  <si>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</si>
  <si>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</si>
  <si>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</si>
  <si>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</si>
  <si>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</si>
  <si>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</si>
  <si>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</si>
  <si>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</si>
  <si>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</si>
  <si>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</si>
  <si>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</si>
  <si>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</si>
  <si>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</si>
  <si>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</si>
  <si>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</si>
  <si>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</si>
  <si>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</si>
  <si>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</si>
  <si>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</si>
  <si>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</si>
  <si>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</si>
  <si>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</si>
  <si>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</si>
  <si>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</si>
  <si>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</si>
  <si>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</si>
  <si>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</si>
  <si>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</si>
  <si>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</si>
  <si>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</si>
  <si>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</si>
  <si>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</si>
  <si>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</si>
  <si>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</si>
  <si>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</si>
  <si>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</si>
  <si>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</si>
  <si>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</si>
  <si>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</si>
  <si>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</si>
  <si>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</si>
  <si>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</si>
  <si>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</si>
  <si>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</si>
  <si>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</si>
  <si>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</si>
  <si>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</si>
  <si>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</si>
  <si>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</si>
  <si>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</si>
  <si>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</si>
  <si>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</si>
  <si>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</si>
  <si>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</si>
  <si>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</si>
  <si>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</si>
  <si>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</si>
  <si>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</si>
  <si>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</si>
  <si>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</si>
  <si>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</si>
  <si>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</si>
  <si>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</si>
  <si>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</si>
  <si>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</si>
  <si>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</si>
  <si>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</si>
  <si>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</si>
  <si>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</si>
  <si>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</si>
  <si>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</si>
  <si>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</si>
  <si>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</si>
  <si>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</si>
  <si>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</si>
  <si>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</si>
  <si>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</si>
  <si>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</si>
  <si>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</si>
  <si>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</si>
  <si>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</si>
  <si>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</si>
  <si>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</si>
  <si>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</si>
  <si>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</si>
  <si>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</si>
  <si>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</si>
  <si>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</si>
  <si>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</si>
  <si>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</si>
  <si>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</si>
  <si>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</si>
  <si>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</si>
  <si>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</si>
  <si>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</si>
  <si>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</si>
  <si>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</si>
  <si>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</si>
  <si>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</si>
  <si>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</si>
  <si>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</si>
  <si>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</si>
  <si>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</si>
  <si>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</si>
  <si>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</si>
  <si>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</si>
  <si>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</si>
  <si>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</si>
  <si>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</si>
  <si>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</si>
  <si>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</si>
  <si>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</si>
  <si>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</si>
  <si>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</si>
  <si>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</si>
  <si>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</si>
  <si>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</si>
  <si>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</si>
  <si>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</si>
  <si>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</si>
  <si>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</si>
  <si>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</si>
  <si>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</si>
  <si>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</si>
  <si>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</si>
  <si>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</si>
  <si>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</si>
  <si>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</si>
  <si>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</si>
  <si>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</si>
  <si>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</si>
  <si>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</si>
  <si>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</si>
  <si>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</si>
  <si>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</si>
  <si>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</si>
  <si>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</si>
  <si>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</si>
  <si>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</si>
  <si>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</si>
  <si>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</si>
  <si>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</si>
  <si>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</si>
  <si>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</si>
  <si>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</si>
  <si>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</si>
  <si>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</si>
  <si>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</si>
  <si>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</si>
  <si>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</si>
  <si>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</si>
  <si>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</si>
  <si>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</si>
  <si>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</si>
  <si>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</si>
  <si>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</si>
  <si>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</si>
  <si>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</si>
  <si>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</si>
  <si>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</si>
  <si>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</si>
  <si>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</si>
  <si>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</si>
  <si>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</si>
  <si>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</si>
  <si>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</si>
  <si>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</si>
  <si>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</si>
  <si>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</si>
  <si>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</si>
  <si>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</si>
  <si>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</si>
  <si>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</si>
  <si>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</si>
  <si>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</si>
  <si>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</si>
  <si>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</si>
  <si>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</si>
  <si>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</si>
  <si>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</si>
  <si>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</si>
  <si>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</si>
  <si>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</si>
  <si>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</si>
  <si>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</si>
  <si>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</si>
  <si>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</si>
  <si>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</si>
  <si>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</si>
  <si>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</si>
  <si>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</si>
  <si>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</si>
  <si>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</si>
  <si>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</si>
  <si>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</si>
  <si>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</si>
  <si>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</si>
  <si>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</si>
  <si>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</si>
  <si>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</si>
  <si>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</si>
  <si>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</si>
  <si>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</si>
  <si>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</si>
  <si>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</si>
  <si>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</si>
  <si>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</si>
  <si>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</si>
  <si>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</si>
  <si>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</si>
  <si>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</si>
  <si>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</si>
  <si>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</si>
  <si>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</si>
  <si>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</si>
  <si>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</si>
  <si>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</si>
  <si>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</si>
  <si>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</si>
  <si>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</si>
  <si>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</si>
  <si>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</si>
  <si>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</si>
  <si>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</si>
  <si>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</si>
  <si>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</si>
  <si>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</si>
  <si>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</si>
  <si>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</si>
  <si>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</si>
  <si>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</si>
  <si>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</si>
  <si>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</si>
  <si>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</si>
  <si>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</si>
  <si>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</si>
  <si>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</si>
  <si>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</si>
  <si>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</si>
  <si>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</si>
  <si>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</si>
  <si>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</si>
  <si>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</si>
  <si>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</si>
  <si>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</si>
  <si>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</si>
  <si>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</si>
  <si>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</si>
  <si>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</si>
  <si>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</si>
  <si>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</si>
  <si>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</si>
  <si>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</si>
  <si>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</si>
  <si>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</si>
  <si>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</si>
  <si>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</si>
  <si>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</si>
  <si>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</si>
  <si>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</si>
  <si>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</si>
  <si>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</si>
  <si>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</si>
  <si>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</si>
  <si>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</si>
  <si>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</si>
  <si>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</si>
  <si>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</si>
  <si>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</si>
  <si>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</si>
  <si>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</si>
  <si>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</si>
  <si>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</si>
  <si>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</si>
  <si>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</si>
  <si>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</si>
  <si>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</si>
  <si>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</si>
  <si>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</si>
  <si>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</si>
  <si>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</si>
  <si>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</si>
  <si>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</si>
  <si>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</si>
  <si>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</si>
  <si>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</si>
  <si>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</si>
  <si>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</si>
  <si>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</si>
  <si>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</si>
  <si>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</si>
  <si>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</si>
  <si>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</si>
  <si>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</si>
  <si>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</si>
  <si>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</si>
  <si>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</si>
  <si>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</si>
  <si>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</si>
  <si>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</si>
  <si>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</si>
  <si>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</si>
  <si>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</si>
  <si>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</si>
  <si>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</si>
  <si>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</si>
  <si>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</si>
  <si>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</si>
  <si>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</si>
  <si>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</si>
  <si>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</si>
  <si>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</si>
  <si>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</si>
  <si>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</si>
  <si>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</si>
  <si>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</si>
  <si>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</si>
  <si>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</si>
  <si>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</si>
  <si>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</si>
  <si>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</si>
  <si>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</si>
  <si>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</si>
  <si>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</si>
  <si>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</si>
  <si>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</si>
  <si>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</si>
  <si>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</si>
  <si>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</si>
  <si>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</si>
  <si>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</si>
  <si>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</si>
  <si>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</si>
  <si>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</si>
  <si>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</si>
  <si>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</si>
  <si>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</si>
  <si>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</si>
  <si>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</si>
  <si>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</si>
  <si>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</si>
  <si>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</si>
  <si>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</si>
  <si>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</si>
  <si>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</si>
  <si>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</si>
  <si>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</si>
  <si>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</si>
  <si>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</si>
  <si>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</si>
  <si>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</si>
  <si>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</si>
  <si>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</si>
  <si>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</si>
  <si>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</si>
  <si>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</si>
  <si>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</si>
  <si>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</si>
  <si>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</si>
  <si>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</si>
  <si>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</si>
  <si>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</si>
  <si>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</si>
  <si>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</si>
  <si>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</si>
  <si>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</si>
  <si>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</si>
  <si>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</si>
  <si>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</si>
  <si>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</si>
  <si>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</si>
  <si>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</si>
  <si>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</si>
  <si>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</si>
  <si>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</si>
  <si>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</si>
  <si>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</si>
  <si>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</si>
  <si>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</si>
  <si>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</si>
  <si>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</si>
  <si>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</si>
  <si>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</si>
  <si>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</si>
  <si>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</si>
  <si>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</si>
  <si>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</si>
  <si>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</si>
  <si>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</si>
  <si>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</si>
  <si>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</si>
  <si>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</si>
  <si>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</si>
  <si>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</si>
  <si>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</si>
  <si>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</si>
  <si>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</si>
  <si>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</si>
  <si>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</si>
  <si>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</si>
  <si>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</si>
  <si>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</si>
  <si>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</si>
  <si>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</si>
  <si>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</si>
  <si>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</si>
  <si>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</si>
  <si>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</si>
  <si>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</si>
  <si>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</si>
  <si>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</si>
  <si>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</si>
  <si>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</si>
  <si>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</si>
  <si>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</si>
  <si>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</si>
  <si>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</si>
  <si>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</si>
  <si>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</si>
  <si>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</si>
  <si>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</si>
  <si>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</si>
  <si>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</si>
  <si>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</si>
  <si>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</si>
  <si>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</si>
  <si>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</si>
  <si>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</si>
  <si>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</si>
  <si>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</si>
  <si>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</si>
  <si>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</si>
  <si>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</si>
  <si>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</si>
  <si>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</si>
  <si>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</si>
  <si>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</si>
  <si>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</si>
  <si>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</si>
  <si>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</si>
  <si>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</si>
  <si>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</si>
  <si>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</si>
  <si>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</si>
  <si>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</si>
  <si>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</si>
  <si>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</si>
  <si>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</si>
  <si>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</si>
  <si>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</si>
  <si>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</si>
  <si>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</si>
  <si>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</si>
  <si>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</si>
  <si>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</si>
  <si>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</si>
  <si>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</si>
  <si>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</si>
  <si>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</si>
  <si>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</si>
  <si>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</si>
  <si>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</si>
  <si>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</si>
  <si>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</si>
  <si>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</si>
  <si>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</si>
  <si>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</si>
  <si>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</si>
  <si>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</si>
  <si>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</si>
  <si>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</si>
  <si>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</si>
  <si>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</si>
  <si>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</si>
  <si>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</si>
  <si>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</si>
  <si>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</si>
  <si>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</si>
  <si>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</si>
  <si>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</si>
  <si>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</si>
  <si>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</si>
  <si>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</si>
  <si>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</si>
  <si>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</si>
  <si>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</si>
  <si>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</si>
  <si>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</si>
  <si>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</si>
  <si>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</si>
  <si>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</si>
  <si>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</si>
  <si>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</si>
  <si>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</si>
  <si>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</si>
  <si>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</si>
  <si>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</si>
  <si>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</si>
  <si>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</si>
  <si>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</si>
  <si>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</si>
  <si>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</si>
  <si>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</si>
  <si>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</si>
  <si>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</si>
  <si>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</si>
  <si>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</si>
  <si>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</si>
  <si>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</si>
  <si>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</si>
  <si>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</si>
  <si>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</si>
  <si>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</si>
  <si>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</si>
  <si>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</si>
  <si>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</si>
  <si>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</si>
  <si>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</si>
  <si>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</si>
  <si>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</si>
  <si>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</si>
  <si>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</si>
  <si>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</si>
  <si>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</si>
  <si>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</si>
  <si>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</si>
  <si>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</si>
  <si>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</si>
  <si>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</si>
  <si>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</si>
  <si>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</si>
  <si>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</si>
  <si>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</si>
  <si>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</si>
  <si>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</si>
  <si>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</si>
  <si>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</si>
  <si>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</si>
  <si>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</si>
  <si>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</si>
  <si>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</si>
  <si>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</si>
  <si>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</si>
  <si>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</si>
  <si>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</si>
  <si>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</si>
  <si>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</si>
  <si>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</si>
  <si>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</si>
  <si>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</si>
  <si>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</si>
  <si>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</si>
  <si>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</si>
  <si>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</si>
  <si>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</si>
  <si>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</si>
  <si>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</si>
  <si>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</si>
  <si>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</si>
  <si>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</si>
  <si>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</si>
  <si>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</si>
  <si>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</si>
  <si>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</si>
  <si>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</si>
  <si>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</si>
  <si>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</si>
  <si>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</si>
  <si>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</si>
  <si>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</si>
  <si>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</si>
  <si>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</si>
  <si>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</si>
  <si>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</si>
  <si>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</si>
  <si>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</si>
  <si>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</si>
  <si>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</si>
  <si>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</si>
  <si>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</si>
  <si>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</si>
  <si>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</si>
  <si>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</si>
  <si>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</si>
  <si>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</si>
  <si>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</si>
  <si>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</si>
  <si>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</si>
  <si>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</si>
  <si>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</si>
  <si>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</si>
  <si>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</si>
  <si>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</si>
  <si>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</si>
  <si>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</si>
  <si>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</si>
  <si>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</si>
  <si>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</si>
  <si>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</si>
  <si>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</si>
  <si>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</si>
  <si>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</si>
  <si>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</si>
  <si>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</si>
  <si>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</si>
  <si>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</si>
  <si>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</si>
  <si>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</si>
  <si>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</si>
  <si>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</si>
  <si>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</si>
  <si>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</si>
  <si>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</si>
  <si>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</si>
  <si>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</si>
  <si>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</si>
  <si>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</si>
  <si>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</si>
  <si>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</si>
  <si>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</si>
  <si>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</si>
  <si>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</si>
  <si>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</si>
  <si>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</si>
  <si>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</si>
  <si>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</si>
  <si>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</si>
  <si>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</si>
  <si>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</si>
  <si>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</si>
  <si>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</si>
  <si>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</si>
  <si>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</si>
  <si>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</si>
  <si>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</si>
  <si>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</si>
  <si>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</si>
  <si>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</si>
  <si>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</si>
  <si>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</si>
  <si>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</si>
  <si>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</si>
  <si>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</si>
  <si>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</si>
  <si>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</si>
  <si>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</si>
  <si>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</si>
  <si>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</si>
  <si>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</si>
  <si>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</si>
  <si>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</si>
  <si>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</si>
  <si>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</si>
  <si>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</si>
  <si>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</si>
  <si>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</si>
  <si>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</si>
  <si>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</si>
  <si>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</si>
  <si>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</si>
  <si>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</si>
  <si>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</si>
  <si>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</si>
  <si>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</si>
  <si>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</si>
  <si>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</si>
  <si>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</si>
  <si>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</si>
  <si>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</si>
  <si>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</si>
  <si>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</si>
  <si>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</si>
  <si>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</si>
  <si>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</si>
  <si>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</si>
  <si>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</si>
  <si>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</si>
  <si>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</si>
  <si>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</si>
  <si>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</si>
  <si>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</si>
  <si>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</si>
  <si>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</si>
  <si>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</si>
  <si>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</si>
  <si>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</si>
  <si>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</si>
  <si>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</si>
  <si>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</si>
  <si>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</si>
  <si>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</si>
  <si>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</si>
  <si>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</si>
  <si>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</si>
  <si>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</si>
  <si>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</si>
  <si>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</si>
  <si>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</si>
  <si>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</si>
  <si>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</si>
  <si>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</si>
  <si>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</si>
  <si>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</si>
  <si>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</si>
  <si>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</si>
  <si>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</si>
  <si>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</si>
  <si>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</si>
  <si>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</si>
  <si>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</si>
  <si>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</si>
  <si>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</si>
  <si>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</si>
  <si>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</si>
  <si>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</si>
  <si>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</si>
  <si>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</si>
  <si>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</si>
  <si>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</si>
  <si>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</si>
  <si>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</si>
  <si>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</si>
  <si>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</si>
  <si>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</si>
  <si>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</si>
  <si>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</si>
  <si>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</si>
  <si>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</si>
  <si>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</si>
  <si>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</si>
  <si>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</si>
  <si>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</si>
  <si>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</si>
  <si>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</si>
  <si>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</si>
  <si>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</si>
  <si>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</si>
  <si>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</si>
  <si>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</si>
  <si>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</si>
  <si>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</si>
  <si>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</si>
  <si>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</si>
  <si>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</si>
  <si>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</si>
  <si>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</si>
  <si>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</si>
  <si>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</si>
  <si>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</si>
  <si>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</si>
  <si>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</si>
  <si>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</si>
  <si>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</si>
  <si>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</si>
  <si>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</si>
  <si>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</si>
  <si>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</si>
  <si>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</si>
  <si>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</si>
  <si>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</si>
  <si>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</si>
  <si>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</si>
  <si>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</si>
  <si>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</si>
  <si>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</si>
  <si>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</si>
  <si>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</si>
  <si>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</si>
  <si>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</si>
  <si>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</si>
  <si>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</si>
  <si>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</si>
  <si>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</si>
  <si>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</si>
  <si>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</si>
  <si>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</si>
  <si>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</si>
  <si>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</si>
  <si>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</si>
  <si>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</si>
  <si>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</si>
  <si>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</si>
  <si>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</si>
  <si>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</si>
  <si>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</si>
  <si>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</si>
  <si>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</si>
  <si>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</si>
  <si>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</si>
  <si>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</si>
  <si>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</si>
  <si>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</si>
  <si>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</si>
  <si>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</si>
  <si>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</si>
  <si>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</si>
  <si>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</si>
  <si>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</si>
  <si>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</si>
  <si>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</si>
  <si>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</si>
  <si>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</si>
  <si>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</si>
  <si>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</si>
  <si>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</si>
  <si>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</si>
  <si>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</si>
  <si>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</si>
  <si>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</si>
  <si>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</si>
  <si>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</si>
  <si>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</si>
  <si>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</si>
  <si>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</si>
  <si>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</si>
  <si>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</si>
  <si>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</si>
  <si>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</si>
  <si>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</si>
  <si>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</si>
  <si>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</si>
  <si>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</si>
  <si>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</si>
  <si>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</si>
  <si>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</si>
  <si>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</si>
  <si>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</si>
  <si>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</si>
  <si>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</si>
  <si>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</si>
  <si>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</si>
  <si>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</si>
  <si>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</si>
  <si>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</si>
  <si>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</si>
  <si>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</si>
  <si>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</si>
  <si>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</si>
  <si>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</si>
  <si>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</si>
  <si>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</si>
  <si>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</si>
  <si>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</si>
  <si>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</si>
  <si>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</si>
  <si>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</si>
  <si>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</si>
  <si>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</si>
  <si>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</si>
  <si>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</si>
  <si>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</si>
  <si>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</si>
  <si>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</si>
  <si>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</si>
  <si>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</si>
  <si>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</si>
  <si>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</si>
  <si>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</si>
  <si>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</si>
  <si>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</si>
  <si>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</si>
  <si>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</si>
  <si>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</si>
  <si>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</si>
  <si>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</si>
  <si>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</si>
  <si>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</si>
  <si>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</si>
  <si>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</si>
  <si>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</si>
  <si>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</si>
  <si>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</si>
  <si>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</si>
  <si>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</si>
  <si>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</si>
  <si>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</si>
  <si>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</si>
  <si>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</si>
  <si>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</si>
  <si>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</si>
  <si>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</si>
  <si>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</si>
  <si>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</si>
  <si>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</si>
  <si>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</si>
  <si>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</si>
  <si>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</si>
  <si>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</si>
  <si>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</si>
  <si>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</si>
  <si>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</si>
  <si>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</si>
  <si>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</si>
  <si>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</si>
  <si>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</si>
  <si>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</si>
  <si>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</si>
  <si>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</si>
  <si>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</si>
  <si>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</si>
  <si>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</si>
  <si>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</si>
  <si>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</si>
  <si>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</si>
  <si>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</si>
  <si>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</si>
  <si>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</si>
  <si>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</si>
  <si>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</si>
  <si>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</si>
  <si>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</si>
  <si>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</si>
  <si>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</si>
  <si>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</si>
  <si>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</si>
  <si>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</si>
  <si>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</si>
  <si>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</si>
  <si>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</si>
  <si>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</si>
  <si>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</si>
  <si>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</si>
  <si>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</si>
  <si>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</si>
  <si>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</si>
  <si>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</si>
  <si>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</si>
  <si>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</si>
  <si>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</si>
  <si>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</si>
  <si>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</si>
  <si>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</si>
  <si>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</si>
  <si>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</si>
  <si>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</si>
  <si>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</si>
  <si>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</si>
  <si>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</si>
  <si>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</si>
  <si>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</si>
  <si>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</si>
  <si>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</si>
  <si>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</si>
  <si>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</si>
  <si>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</si>
  <si>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</si>
  <si>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</si>
  <si>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</si>
  <si>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</si>
  <si>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</si>
  <si>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</si>
  <si>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</si>
  <si>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</si>
  <si>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</si>
  <si>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</si>
  <si>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</si>
  <si>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</si>
  <si>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</si>
  <si>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</si>
  <si>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</si>
  <si>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</si>
  <si>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</si>
  <si>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</si>
  <si>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</si>
  <si>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</si>
  <si>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</si>
  <si>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</si>
  <si>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</si>
  <si>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</si>
  <si>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</si>
  <si>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</si>
  <si>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</si>
  <si>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</si>
  <si>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</si>
  <si>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</si>
  <si>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</si>
  <si>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</si>
  <si>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</si>
  <si>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</si>
  <si>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</si>
  <si>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</si>
  <si>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</si>
  <si>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</si>
  <si>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</si>
  <si>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</si>
  <si>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</si>
  <si>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</si>
  <si>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</si>
  <si>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</si>
  <si>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</si>
  <si>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</si>
  <si>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</si>
  <si>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</si>
  <si>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</si>
  <si>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</si>
  <si>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</si>
  <si>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</si>
  <si>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</si>
  <si>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</si>
  <si>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</si>
  <si>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</si>
  <si>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</si>
  <si>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</si>
  <si>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</si>
  <si>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</si>
  <si>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</si>
  <si>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</si>
  <si>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</si>
  <si>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</si>
  <si>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</si>
  <si>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</si>
  <si>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</si>
  <si>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</si>
  <si>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</si>
  <si>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</si>
  <si>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</si>
  <si>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</si>
  <si>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</si>
  <si>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</si>
  <si>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</si>
  <si>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</si>
  <si>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</si>
  <si>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</si>
  <si>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</si>
  <si>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</si>
  <si>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</si>
  <si>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</si>
  <si>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</si>
  <si>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</si>
  <si>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</si>
  <si>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</si>
  <si>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</si>
  <si>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</si>
  <si>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</si>
  <si>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</si>
  <si>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</si>
  <si>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</si>
  <si>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</si>
  <si>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</si>
  <si>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</si>
  <si>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</si>
  <si>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</si>
  <si>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</si>
  <si>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</si>
  <si>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</si>
  <si>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</si>
  <si>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</si>
  <si>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</si>
  <si>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</si>
  <si>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</si>
  <si>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</si>
  <si>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</si>
  <si>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</si>
  <si>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</si>
  <si>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</si>
  <si>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</si>
  <si>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</si>
  <si>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</si>
  <si>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</si>
  <si>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</si>
  <si>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</si>
  <si>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</si>
  <si>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</si>
  <si>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</si>
  <si>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</si>
  <si>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</si>
  <si>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</si>
  <si>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</si>
  <si>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</si>
  <si>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</si>
  <si>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</si>
  <si>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</si>
  <si>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</si>
  <si>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</si>
  <si>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</si>
  <si>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</si>
  <si>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</si>
  <si>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</si>
  <si>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</si>
  <si>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</si>
  <si>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</si>
  <si>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</si>
  <si>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</si>
  <si>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</si>
  <si>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</si>
  <si>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</si>
  <si>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</si>
  <si>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</si>
  <si>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</si>
  <si>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</si>
  <si>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</si>
  <si>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</si>
  <si>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</si>
  <si>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</si>
  <si>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</si>
  <si>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</si>
  <si>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</si>
  <si>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</si>
  <si>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</si>
  <si>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</si>
  <si>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</si>
  <si>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</si>
  <si>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</si>
  <si>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</si>
  <si>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</si>
  <si>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</si>
  <si>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</si>
  <si>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</si>
  <si>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</si>
  <si>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</si>
  <si>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</si>
  <si>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</si>
  <si>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</si>
  <si>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</si>
  <si>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</si>
  <si>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</si>
  <si>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</si>
  <si>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</si>
  <si>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</si>
  <si>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</si>
  <si>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</si>
  <si>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</si>
  <si>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</si>
  <si>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</si>
  <si>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</si>
  <si>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</si>
  <si>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</si>
  <si>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</si>
  <si>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</si>
  <si>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</si>
  <si>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</si>
  <si>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</si>
  <si>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</si>
  <si>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</si>
  <si>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</si>
  <si>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</si>
  <si>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</si>
  <si>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</si>
  <si>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</si>
  <si>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</si>
  <si>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</si>
  <si>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</si>
  <si>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</si>
  <si>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</si>
  <si>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</si>
  <si>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</si>
  <si>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</si>
  <si>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</si>
  <si>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</si>
  <si>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</si>
  <si>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</si>
  <si>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</si>
  <si>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</si>
  <si>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</si>
  <si>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</si>
  <si>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</si>
  <si>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</si>
  <si>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</si>
  <si>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</si>
  <si>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</si>
  <si>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</si>
  <si>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</si>
  <si>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</si>
  <si>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</si>
  <si>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</si>
  <si>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</si>
  <si>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</si>
  <si>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</si>
  <si>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</si>
  <si>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</si>
  <si>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</si>
  <si>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</si>
  <si>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</si>
  <si>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</si>
  <si>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</si>
  <si>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</si>
  <si>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</si>
  <si>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</si>
  <si>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</si>
  <si>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</si>
  <si>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</si>
  <si>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</si>
  <si>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</si>
  <si>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</si>
  <si>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</si>
  <si>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</si>
  <si>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</si>
  <si>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</si>
  <si>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</si>
  <si>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</si>
  <si>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</si>
  <si>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</si>
  <si>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</si>
  <si>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</si>
  <si>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</si>
  <si>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</si>
  <si>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</si>
  <si>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</si>
  <si>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</si>
  <si>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</si>
  <si>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</si>
  <si>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</si>
  <si>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</si>
  <si>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</si>
  <si>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</si>
  <si>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</si>
  <si>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</si>
  <si>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</si>
  <si>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</si>
  <si>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</si>
  <si>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</si>
  <si>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</si>
  <si>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</si>
  <si>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</si>
  <si>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</si>
  <si>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</si>
  <si>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</si>
  <si>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</si>
  <si>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</si>
  <si>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</si>
  <si>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</si>
  <si>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</si>
  <si>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</si>
  <si>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</si>
  <si>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</si>
  <si>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</si>
  <si>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</si>
  <si>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</si>
  <si>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</si>
  <si>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</si>
  <si>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</si>
  <si>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</si>
  <si>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</si>
  <si>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</si>
  <si>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</si>
  <si>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</si>
  <si>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</si>
  <si>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</si>
  <si>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</si>
  <si>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</si>
  <si>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</si>
  <si>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</si>
  <si>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</si>
  <si>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</si>
  <si>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</si>
  <si>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</si>
  <si>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</si>
  <si>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</si>
  <si>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</si>
  <si>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</si>
  <si>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</si>
  <si>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</si>
  <si>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</si>
  <si>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</si>
  <si>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</si>
  <si>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</si>
  <si>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</si>
  <si>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</si>
  <si>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</si>
  <si>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</si>
  <si>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</si>
  <si>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</si>
  <si>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</si>
  <si>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</si>
  <si>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</si>
  <si>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</si>
  <si>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</si>
  <si>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</si>
  <si>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</si>
  <si>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</si>
  <si>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</si>
  <si>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</si>
  <si>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</si>
  <si>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</si>
  <si>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</si>
  <si>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</si>
  <si>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</si>
  <si>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</si>
  <si>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</si>
  <si>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</si>
  <si>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</si>
  <si>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</si>
  <si>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</si>
  <si>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</si>
  <si>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</si>
  <si>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</si>
  <si>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</si>
  <si>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</si>
  <si>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</si>
  <si>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</si>
  <si>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</si>
  <si>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</si>
  <si>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</si>
  <si>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</si>
  <si>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</si>
  <si>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</si>
  <si>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</si>
  <si>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</si>
  <si>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</si>
  <si>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</si>
  <si>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</si>
  <si>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</si>
  <si>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</si>
  <si>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</si>
  <si>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</si>
  <si>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</si>
  <si>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</si>
  <si>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</si>
  <si>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</si>
  <si>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</si>
  <si>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</si>
  <si>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</si>
  <si>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</si>
  <si>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</si>
  <si>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</si>
  <si>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</si>
  <si>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</si>
  <si>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</si>
  <si>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</si>
  <si>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</si>
  <si>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</si>
  <si>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</si>
  <si>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</si>
  <si>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</si>
  <si>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</si>
  <si>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</si>
  <si>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</si>
  <si>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</si>
  <si>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</si>
  <si>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</si>
  <si>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</si>
  <si>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</si>
  <si>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</si>
  <si>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</si>
  <si>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</si>
  <si>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</si>
  <si>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</si>
  <si>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</si>
  <si>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</si>
  <si>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</si>
  <si>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</si>
  <si>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</si>
  <si>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</si>
  <si>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</si>
  <si>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</si>
  <si>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</si>
  <si>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</si>
  <si>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</si>
  <si>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</si>
  <si>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</si>
  <si>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</si>
  <si>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</si>
  <si>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</si>
  <si>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</si>
  <si>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</si>
  <si>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</si>
  <si>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</si>
  <si>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</si>
  <si>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</si>
  <si>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</si>
  <si>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</si>
  <si>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</si>
  <si>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</si>
  <si>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</si>
  <si>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</si>
  <si>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</si>
  <si>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</si>
  <si>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</si>
  <si>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</si>
  <si>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</si>
  <si>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</si>
  <si>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</si>
  <si>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</si>
  <si>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</si>
  <si>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</si>
  <si>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</si>
  <si>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</si>
  <si>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</si>
  <si>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</si>
  <si>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</si>
  <si>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</si>
  <si>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</si>
  <si>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</si>
  <si>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</si>
  <si>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</si>
  <si>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</si>
  <si>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</si>
  <si>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</si>
  <si>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</si>
  <si>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</si>
  <si>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</si>
  <si>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</si>
  <si>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</si>
  <si>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</si>
  <si>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</si>
  <si>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</si>
  <si>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</si>
  <si>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</si>
  <si>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</si>
  <si>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</si>
  <si>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</si>
  <si>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</si>
  <si>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</si>
  <si>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</si>
  <si>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</si>
  <si>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</si>
  <si>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</si>
  <si>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</si>
  <si>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</si>
  <si>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</si>
  <si>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</si>
  <si>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</si>
  <si>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</si>
  <si>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</si>
  <si>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</si>
  <si>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</si>
  <si>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</si>
  <si>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</si>
  <si>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</si>
  <si>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</si>
  <si>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</si>
  <si>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</si>
  <si>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</si>
  <si>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</si>
  <si>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</si>
  <si>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</si>
  <si>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</si>
  <si>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</si>
  <si>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</si>
  <si>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</si>
  <si>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</si>
  <si>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</si>
  <si>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</si>
  <si>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</si>
  <si>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</si>
  <si>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</si>
  <si>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</si>
  <si>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</si>
  <si>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</si>
  <si>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</si>
  <si>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</si>
  <si>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</si>
  <si>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</si>
  <si>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</si>
  <si>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</si>
  <si>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</si>
  <si>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</si>
  <si>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</si>
  <si>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</si>
  <si>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</si>
  <si>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</si>
  <si>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</si>
  <si>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</si>
  <si>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</si>
  <si>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</si>
  <si>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</si>
  <si>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</si>
  <si>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</si>
  <si>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</si>
  <si>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</si>
  <si>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</si>
  <si>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</si>
  <si>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</si>
  <si>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</si>
  <si>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</si>
  <si>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</si>
  <si>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</si>
  <si>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</si>
  <si>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</si>
  <si>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</si>
  <si>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</si>
  <si>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</si>
  <si>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</si>
  <si>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</si>
  <si>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</si>
  <si>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</si>
  <si>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</si>
  <si>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</si>
  <si>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</si>
  <si>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</si>
  <si>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</si>
  <si>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</si>
  <si>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</si>
  <si>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</si>
  <si>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</si>
  <si>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</si>
  <si>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</si>
  <si>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</si>
  <si>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</si>
  <si>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</si>
  <si>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</si>
  <si>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</si>
  <si>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</si>
  <si>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</si>
  <si>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</si>
  <si>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</si>
  <si>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</si>
  <si>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</si>
  <si>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</si>
  <si>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</si>
  <si>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</si>
  <si>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</si>
  <si>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</si>
  <si>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</si>
  <si>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</si>
  <si>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</si>
  <si>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</si>
  <si>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</si>
  <si>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</si>
  <si>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</si>
  <si>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</si>
  <si>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</si>
  <si>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</si>
  <si>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</si>
  <si>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</si>
  <si>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</si>
  <si>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</si>
  <si>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</si>
  <si>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</si>
  <si>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</si>
  <si>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</si>
  <si>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</si>
  <si>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</si>
  <si>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</si>
  <si>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</si>
  <si>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</si>
  <si>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</si>
  <si>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</si>
  <si>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</si>
  <si>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</si>
  <si>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</si>
  <si>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</si>
  <si>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</si>
  <si>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</si>
  <si>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</si>
  <si>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</si>
  <si>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</si>
  <si>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</si>
  <si>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</si>
  <si>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</si>
  <si>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</si>
  <si>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</si>
  <si>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</si>
  <si>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</si>
  <si>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</si>
  <si>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</si>
  <si>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</si>
  <si>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</si>
  <si>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</si>
  <si>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</si>
  <si>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</si>
  <si>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</si>
  <si>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</si>
  <si>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</si>
  <si>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</si>
  <si>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</si>
  <si>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</si>
  <si>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</si>
  <si>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</si>
  <si>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</si>
  <si>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</si>
  <si>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</si>
  <si>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</si>
  <si>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</si>
  <si>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</si>
  <si>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</si>
  <si>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</si>
  <si>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</si>
  <si>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</si>
  <si>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</si>
  <si>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</si>
  <si>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</si>
  <si>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</si>
  <si>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</si>
  <si>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</si>
  <si>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</si>
  <si>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</si>
  <si>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</si>
  <si>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</si>
  <si>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</si>
  <si>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</si>
  <si>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</si>
  <si>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</si>
  <si>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</si>
  <si>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</si>
  <si>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</si>
  <si>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</si>
  <si>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</si>
  <si>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</si>
  <si>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</si>
  <si>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</si>
  <si>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</si>
  <si>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</si>
  <si>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</si>
  <si>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</si>
  <si>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</si>
  <si>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</si>
  <si>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</si>
  <si>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</si>
  <si>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</si>
  <si>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</si>
  <si>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</si>
  <si>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</si>
  <si>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</si>
  <si>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</si>
  <si>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</si>
  <si>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</si>
  <si>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</si>
  <si>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</si>
  <si>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</si>
  <si>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</si>
  <si>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</si>
  <si>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</si>
  <si>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</si>
  <si>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</si>
  <si>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</si>
  <si>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</si>
  <si>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</si>
  <si>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</si>
  <si>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</si>
  <si>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</si>
  <si>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</si>
  <si>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</si>
  <si>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</si>
  <si>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</si>
  <si>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</si>
  <si>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</si>
  <si>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</si>
  <si>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</si>
  <si>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</si>
  <si>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</si>
  <si>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</si>
  <si>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</si>
  <si>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</si>
  <si>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</si>
  <si>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</si>
  <si>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</si>
  <si>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</si>
  <si>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</si>
  <si>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</si>
  <si>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</si>
  <si>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</si>
  <si>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</si>
  <si>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</si>
  <si>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</si>
  <si>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</si>
  <si>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</si>
  <si>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</si>
  <si>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</si>
  <si>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</si>
  <si>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</si>
  <si>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</si>
  <si>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</si>
  <si>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</si>
  <si>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</si>
  <si>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</si>
  <si>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</si>
  <si>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</si>
  <si>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</si>
  <si>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</si>
  <si>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</si>
  <si>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</si>
  <si>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</si>
  <si>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</si>
  <si>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</si>
  <si>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</si>
  <si>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</si>
  <si>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</si>
  <si>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</si>
  <si>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</si>
  <si>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</si>
  <si>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</si>
  <si>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</si>
  <si>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</si>
  <si>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</si>
  <si>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</si>
  <si>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</si>
  <si>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</si>
  <si>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</si>
  <si>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</si>
  <si>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</si>
  <si>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</si>
  <si>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</si>
  <si>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</si>
  <si>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</si>
  <si>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</si>
  <si>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</si>
  <si>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</si>
  <si>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</si>
  <si>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</si>
  <si>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</si>
  <si>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</si>
  <si>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</si>
  <si>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</si>
  <si>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</si>
  <si>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</si>
  <si>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</si>
  <si>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</si>
  <si>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</si>
  <si>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</si>
  <si>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</si>
  <si>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</si>
  <si>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</si>
  <si>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</si>
  <si>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</si>
  <si>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</si>
  <si>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</si>
  <si>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</si>
  <si>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</si>
  <si>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</si>
  <si>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</si>
  <si>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</si>
  <si>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</si>
  <si>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</si>
  <si>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</si>
  <si>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</si>
  <si>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</si>
  <si>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</si>
  <si>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</si>
  <si>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</si>
  <si>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</si>
  <si>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</si>
  <si>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</si>
  <si>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</si>
  <si>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</si>
  <si>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</si>
  <si>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</si>
  <si>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</si>
  <si>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</si>
  <si>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</si>
  <si>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</si>
  <si>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</si>
  <si>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</si>
  <si>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</si>
  <si>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</si>
  <si>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</si>
  <si>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</si>
  <si>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</si>
  <si>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</si>
  <si>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</si>
  <si>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</si>
  <si>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</si>
  <si>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</si>
  <si>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</si>
  <si>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</si>
  <si>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</si>
  <si>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</si>
  <si>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</si>
  <si>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</si>
  <si>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</si>
  <si>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</si>
  <si>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</si>
  <si>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</si>
  <si>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</si>
  <si>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</si>
  <si>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</si>
  <si>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</si>
  <si>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</si>
  <si>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</si>
  <si>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</si>
  <si>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</si>
  <si>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</si>
  <si>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</si>
  <si>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</si>
  <si>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</si>
  <si>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</si>
  <si>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</si>
  <si>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</si>
  <si>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</si>
  <si>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</si>
  <si>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</si>
  <si>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</si>
  <si>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</si>
  <si>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</si>
  <si>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</si>
  <si>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</si>
  <si>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</si>
  <si>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</si>
  <si>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</si>
  <si>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</si>
  <si>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</si>
  <si>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</si>
  <si>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</si>
  <si>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</si>
  <si>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</si>
  <si>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</si>
  <si>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</si>
  <si>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</si>
  <si>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</si>
  <si>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</si>
  <si>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</si>
  <si>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</si>
  <si>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</si>
  <si>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</si>
  <si>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</si>
  <si>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</si>
  <si>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</si>
  <si>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</si>
  <si>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</si>
  <si>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</si>
  <si>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</si>
  <si>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</si>
  <si>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</si>
  <si>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</si>
  <si>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</si>
  <si>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</si>
  <si>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</si>
  <si>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</si>
  <si>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</si>
  <si>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</si>
  <si>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</si>
  <si>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</si>
  <si>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</si>
  <si>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</si>
  <si>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</si>
  <si>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</si>
  <si>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</si>
  <si>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</si>
  <si>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</si>
  <si>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</si>
  <si>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</si>
  <si>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</si>
  <si>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</si>
  <si>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</si>
  <si>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</si>
  <si>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</si>
  <si>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</si>
  <si>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</si>
  <si>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</si>
  <si>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</si>
  <si>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</si>
  <si>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</si>
  <si>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</si>
  <si>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</si>
  <si>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</si>
  <si>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</si>
  <si>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</si>
  <si>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</si>
  <si>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</si>
  <si>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</si>
  <si>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</si>
  <si>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</si>
  <si>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</si>
  <si>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</si>
  <si>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</si>
  <si>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</si>
  <si>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</si>
  <si>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</si>
  <si>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</si>
  <si>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</si>
  <si>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</si>
  <si>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</si>
  <si>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</si>
  <si>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</si>
  <si>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</si>
  <si>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</si>
  <si>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</si>
  <si>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</si>
  <si>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</si>
  <si>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</si>
  <si>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</si>
  <si>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</si>
  <si>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</si>
  <si>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</si>
  <si>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</si>
  <si>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</si>
  <si>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</si>
  <si>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</si>
  <si>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</si>
  <si>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</si>
  <si>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</si>
  <si>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</si>
  <si>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</si>
  <si>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</si>
  <si>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</si>
  <si>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</si>
  <si>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</si>
  <si>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</si>
  <si>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</si>
  <si>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</si>
  <si>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</si>
  <si>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</si>
  <si>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</si>
  <si>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</si>
  <si>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</si>
  <si>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</si>
  <si>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</si>
  <si>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</si>
  <si>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</si>
  <si>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</si>
  <si>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</si>
  <si>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</si>
  <si>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</si>
  <si>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</si>
  <si>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</si>
  <si>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</si>
  <si>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</si>
  <si>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</si>
  <si>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</si>
  <si>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</si>
  <si>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</si>
  <si>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</si>
  <si>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</si>
  <si>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</si>
  <si>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</si>
  <si>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</si>
  <si>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</si>
  <si>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</si>
  <si>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</si>
  <si>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</si>
  <si>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</si>
  <si>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</si>
  <si>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</si>
  <si>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</si>
  <si>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</si>
  <si>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</si>
  <si>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</si>
  <si>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</si>
  <si>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</si>
  <si>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</si>
  <si>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</si>
  <si>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</si>
  <si>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</si>
  <si>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</si>
  <si>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</si>
  <si>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</si>
  <si>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</si>
  <si>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</si>
  <si>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</si>
  <si>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</si>
  <si>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</si>
  <si>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</si>
  <si>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</si>
  <si>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</si>
  <si>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</si>
  <si>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</si>
  <si>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</si>
  <si>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</si>
  <si>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</si>
  <si>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</si>
  <si>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</si>
  <si>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</si>
  <si>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</si>
  <si>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</si>
  <si>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</si>
  <si>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</si>
  <si>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</si>
  <si>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</si>
  <si>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</si>
  <si>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</si>
  <si>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</si>
  <si>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</si>
  <si>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</si>
  <si>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</si>
  <si>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</si>
  <si>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</si>
  <si>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</si>
  <si>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</si>
  <si>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</si>
  <si>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</si>
  <si>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</si>
  <si>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</si>
  <si>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</si>
  <si>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</si>
  <si>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</si>
  <si>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</si>
  <si>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</si>
  <si>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</si>
  <si>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</si>
  <si>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</si>
  <si>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</si>
  <si>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</si>
  <si>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</si>
  <si>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</si>
  <si>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</si>
  <si>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</si>
  <si>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</si>
  <si>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</si>
  <si>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</si>
  <si>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</si>
  <si>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</si>
  <si>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</si>
  <si>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</si>
  <si>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</si>
  <si>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</si>
  <si>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</si>
  <si>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</si>
  <si>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</si>
  <si>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</si>
  <si>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</si>
  <si>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</si>
  <si>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</si>
  <si>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</si>
  <si>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</si>
  <si>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</si>
  <si>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</si>
  <si>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</si>
  <si>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</si>
  <si>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</si>
  <si>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</si>
  <si>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</si>
  <si>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</si>
  <si>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</si>
  <si>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</si>
  <si>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</si>
  <si>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</si>
  <si>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</si>
  <si>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</si>
  <si>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</si>
  <si>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</si>
  <si>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</si>
  <si>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</si>
  <si>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</si>
  <si>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</si>
  <si>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</si>
  <si>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</si>
  <si>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</si>
  <si>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</si>
  <si>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</si>
  <si>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</si>
  <si>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</si>
  <si>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</si>
  <si>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</si>
  <si>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</si>
  <si>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</si>
  <si>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</si>
  <si>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</si>
  <si>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</si>
  <si>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</si>
  <si>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</si>
  <si>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</si>
  <si>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</si>
  <si>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</si>
  <si>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</si>
  <si>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</si>
  <si>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</si>
  <si>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</si>
  <si>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</si>
  <si>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</si>
  <si>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</si>
  <si>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</si>
  <si>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</si>
  <si>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</si>
  <si>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</si>
  <si>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</si>
  <si>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</si>
  <si>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</si>
  <si>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</si>
  <si>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</si>
  <si>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</si>
  <si>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</si>
  <si>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</si>
  <si>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</si>
  <si>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</si>
  <si>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</si>
  <si>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</si>
  <si>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</si>
  <si>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</si>
  <si>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</si>
  <si>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</si>
  <si>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</si>
  <si>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</si>
  <si>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</si>
  <si>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</si>
  <si>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</si>
  <si>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</si>
  <si>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</si>
  <si>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</si>
  <si>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</si>
  <si>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</si>
  <si>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</si>
  <si>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</si>
  <si>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</si>
  <si>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</si>
  <si>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</si>
  <si>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</si>
  <si>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</si>
  <si>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</si>
  <si>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</si>
  <si>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</si>
  <si>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</si>
  <si>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</si>
  <si>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</si>
  <si>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</si>
  <si>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</si>
  <si>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</si>
  <si>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</si>
  <si>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</si>
  <si>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</si>
  <si>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</si>
  <si>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</si>
  <si>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</si>
  <si>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</si>
  <si>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</si>
  <si>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</si>
  <si>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</si>
  <si>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</si>
  <si>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</si>
  <si>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</si>
  <si>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</si>
  <si>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</si>
  <si>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</si>
  <si>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</si>
  <si>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</si>
  <si>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</si>
  <si>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</si>
  <si>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</si>
  <si>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</si>
  <si>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</si>
  <si>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</si>
  <si>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</si>
  <si>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</si>
  <si>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</si>
  <si>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</si>
  <si>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</si>
  <si>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</si>
  <si>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</si>
  <si>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</si>
  <si>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</si>
  <si>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</si>
  <si>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</si>
  <si>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</si>
  <si>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</si>
  <si>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</si>
  <si>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</si>
  <si>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</si>
  <si>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</si>
  <si>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</si>
  <si>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</si>
  <si>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</si>
  <si>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</si>
  <si>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</si>
  <si>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</si>
  <si>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</si>
  <si>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</si>
  <si>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</si>
  <si>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</si>
  <si>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</si>
  <si>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</si>
  <si>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</si>
  <si>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</si>
  <si>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</si>
  <si>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</si>
  <si>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</si>
  <si>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</si>
  <si>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</si>
  <si>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</si>
  <si>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</si>
  <si>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</si>
  <si>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</si>
  <si>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</si>
  <si>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</si>
  <si>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</si>
  <si>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</si>
  <si>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</si>
  <si>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</si>
  <si>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</si>
  <si>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</si>
  <si>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</si>
  <si>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</si>
  <si>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</si>
  <si>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</si>
  <si>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</si>
  <si>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</si>
  <si>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</si>
  <si>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</si>
  <si>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</si>
  <si>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</si>
  <si>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</si>
  <si>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</si>
  <si>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</si>
  <si>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</si>
  <si>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</si>
  <si>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</si>
  <si>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</si>
  <si>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</si>
  <si>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</si>
  <si>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</si>
  <si>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</si>
  <si>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</si>
  <si>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</si>
  <si>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</si>
  <si>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</si>
  <si>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</si>
  <si>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</si>
  <si>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</si>
  <si>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</si>
  <si>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</si>
  <si>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</si>
  <si>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</si>
  <si>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</si>
  <si>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</si>
  <si>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</si>
  <si>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</si>
  <si>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</si>
  <si>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</si>
  <si>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</si>
  <si>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</si>
  <si>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</si>
  <si>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</si>
  <si>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</si>
  <si>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</si>
  <si>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</si>
  <si>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</si>
  <si>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</si>
  <si>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</si>
  <si>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</si>
  <si>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</si>
  <si>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</si>
  <si>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</si>
  <si>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</si>
  <si>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</si>
  <si>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</si>
  <si>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</si>
  <si>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</si>
  <si>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</si>
  <si>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</si>
  <si>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</si>
  <si>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</si>
  <si>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</si>
  <si>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</si>
  <si>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</si>
  <si>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</si>
  <si>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</si>
  <si>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</si>
  <si>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</si>
  <si>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</si>
  <si>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</si>
  <si>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</si>
  <si>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</si>
  <si>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</si>
  <si>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</si>
  <si>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</si>
  <si>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</si>
  <si>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</si>
  <si>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</si>
  <si>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</si>
  <si>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</si>
  <si>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</si>
  <si>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</si>
  <si>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</si>
  <si>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</si>
  <si>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</si>
  <si>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</si>
  <si>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</si>
  <si>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</si>
  <si>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</si>
  <si>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</si>
  <si>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</si>
  <si>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</si>
  <si>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</si>
  <si>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</si>
  <si>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</si>
  <si>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</si>
  <si>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</si>
  <si>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</si>
  <si>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</si>
  <si>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</si>
  <si>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</si>
  <si>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</si>
  <si>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</si>
  <si>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</si>
  <si>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</si>
  <si>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</si>
  <si>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</si>
  <si>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</si>
  <si>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</si>
  <si>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</si>
  <si>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</si>
  <si>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</si>
  <si>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</si>
  <si>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</si>
  <si>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</si>
  <si>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</si>
  <si>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</si>
  <si>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</si>
  <si>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</si>
  <si>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</si>
  <si>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</si>
  <si>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</si>
  <si>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</si>
  <si>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</si>
  <si>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</si>
  <si>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</si>
  <si>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</si>
  <si>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</si>
  <si>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</si>
  <si>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</si>
  <si>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</si>
  <si>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</si>
  <si>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</si>
  <si>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</si>
  <si>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</si>
  <si>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</si>
  <si>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</si>
  <si>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</si>
  <si>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</si>
  <si>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</si>
  <si>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</si>
  <si>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</si>
  <si>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</si>
  <si>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</si>
  <si>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</si>
  <si>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</si>
  <si>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</si>
  <si>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</si>
  <si>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</si>
  <si>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</si>
  <si>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</si>
  <si>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</si>
  <si>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</si>
  <si>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</si>
  <si>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</si>
  <si>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</si>
  <si>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</si>
  <si>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</si>
  <si>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</si>
  <si>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</si>
  <si>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</si>
  <si>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</si>
  <si>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</si>
  <si>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</si>
  <si>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</si>
  <si>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</si>
  <si>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</si>
  <si>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</si>
  <si>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</si>
  <si>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</si>
  <si>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</si>
  <si>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</si>
  <si>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</si>
  <si>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</si>
  <si>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</si>
  <si>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</si>
  <si>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</si>
  <si>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</si>
  <si>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</si>
  <si>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</si>
  <si>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</si>
  <si>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</si>
  <si>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</si>
  <si>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</si>
  <si>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</si>
  <si>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</si>
  <si>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</si>
  <si>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</si>
  <si>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</si>
  <si>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</si>
  <si>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</si>
  <si>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</si>
  <si>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</si>
  <si>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</si>
  <si>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</si>
  <si>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</si>
  <si>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</si>
  <si>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</si>
  <si>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</si>
  <si>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</si>
  <si>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</si>
  <si>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</si>
  <si>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</si>
  <si>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</si>
  <si>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</si>
  <si>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</si>
  <si>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</si>
  <si>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</si>
  <si>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</si>
  <si>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</si>
  <si>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</si>
  <si>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</si>
  <si>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</si>
  <si>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</si>
  <si>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</si>
  <si>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</si>
  <si>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</si>
  <si>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</si>
  <si>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</si>
  <si>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</si>
  <si>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</si>
  <si>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</si>
  <si>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</si>
  <si>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</si>
  <si>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</si>
  <si>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</si>
  <si>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</si>
  <si>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</si>
  <si>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</si>
  <si>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</si>
  <si>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</si>
  <si>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</si>
  <si>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</si>
  <si>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</si>
  <si>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</si>
  <si>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</si>
  <si>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</si>
  <si>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</si>
  <si>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</si>
  <si>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</si>
  <si>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</si>
  <si>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</si>
  <si>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</si>
  <si>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</si>
  <si>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</si>
  <si>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</si>
  <si>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</si>
  <si>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</si>
  <si>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</si>
  <si>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</si>
  <si>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</si>
  <si>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</si>
  <si>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</si>
  <si>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</si>
  <si>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</si>
  <si>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</si>
  <si>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</si>
  <si>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</si>
  <si>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</si>
  <si>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</si>
  <si>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</si>
  <si>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</si>
  <si>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</si>
  <si>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</si>
  <si>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</si>
  <si>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</si>
  <si>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</si>
  <si>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</si>
  <si>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</si>
  <si>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</si>
  <si>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</si>
  <si>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</si>
  <si>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</si>
  <si>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</si>
  <si>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</si>
  <si>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</si>
  <si>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</si>
  <si>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</si>
  <si>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</si>
  <si>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</si>
  <si>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</si>
  <si>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</si>
  <si>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</si>
  <si>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</si>
  <si>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</si>
  <si>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</si>
  <si>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</si>
  <si>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</si>
  <si>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</si>
  <si>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</si>
  <si>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</si>
  <si>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</si>
  <si>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</si>
  <si>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</si>
  <si>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</si>
  <si>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</si>
  <si>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</si>
  <si>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</si>
  <si>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</si>
  <si>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</si>
  <si>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</si>
  <si>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</si>
  <si>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</si>
  <si>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</si>
  <si>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</si>
  <si>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</si>
  <si>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</si>
  <si>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</si>
  <si>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</si>
  <si>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</si>
  <si>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</si>
  <si>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</si>
  <si>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</si>
  <si>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</si>
  <si>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</si>
  <si>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</si>
  <si>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</si>
  <si>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</si>
  <si>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</si>
  <si>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</si>
  <si>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</si>
  <si>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</si>
  <si>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</si>
  <si>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</si>
  <si>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</si>
  <si>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</si>
  <si>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</si>
  <si>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</si>
  <si>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</si>
  <si>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</si>
  <si>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</si>
  <si>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</si>
  <si>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</si>
  <si>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</si>
  <si>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</si>
  <si>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</si>
  <si>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</si>
  <si>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</si>
  <si>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</si>
  <si>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</si>
  <si>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</si>
  <si>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</si>
  <si>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</si>
  <si>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</si>
  <si>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</si>
  <si>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</si>
  <si>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</si>
  <si>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</si>
  <si>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</si>
  <si>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</si>
  <si>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</si>
  <si>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</si>
  <si>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</si>
  <si>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</si>
  <si>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</si>
  <si>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</si>
  <si>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</si>
  <si>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</si>
  <si>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</si>
  <si>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</si>
  <si>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</si>
  <si>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</si>
  <si>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</si>
  <si>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</si>
  <si>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</si>
  <si>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</si>
  <si>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</si>
  <si>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</si>
  <si>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</si>
  <si>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</si>
  <si>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</si>
  <si>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</si>
  <si>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</si>
  <si>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</si>
  <si>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</si>
  <si>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</si>
  <si>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</si>
  <si>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</si>
  <si>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</si>
  <si>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</si>
  <si>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</si>
  <si>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</si>
  <si>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</si>
  <si>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</si>
  <si>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</si>
  <si>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</si>
  <si>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</si>
  <si>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</si>
  <si>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</si>
  <si>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</si>
  <si>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</si>
  <si>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</si>
  <si>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</si>
  <si>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</si>
  <si>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</si>
  <si>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</si>
  <si>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</si>
  <si>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</si>
  <si>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</si>
  <si>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</si>
  <si>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</si>
  <si>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</si>
  <si>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</si>
  <si>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</si>
  <si>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</si>
  <si>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</si>
  <si>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</si>
  <si>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</si>
  <si>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</si>
  <si>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</si>
  <si>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</si>
  <si>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</si>
  <si>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</si>
  <si>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</si>
  <si>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</si>
  <si>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</si>
  <si>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</si>
  <si>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</si>
  <si>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</si>
  <si>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</si>
  <si>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</si>
  <si>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</si>
  <si>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</si>
  <si>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</si>
  <si>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</si>
  <si>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</si>
  <si>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</si>
  <si>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</si>
  <si>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</si>
  <si>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</si>
  <si>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</si>
  <si>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</si>
  <si>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</si>
  <si>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</si>
  <si>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</si>
  <si>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</si>
  <si>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</si>
  <si>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</si>
  <si>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</si>
  <si>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</si>
  <si>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</si>
  <si>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</si>
  <si>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</si>
  <si>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</si>
  <si>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</si>
  <si>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</si>
  <si>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</si>
  <si>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</si>
  <si>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</si>
  <si>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</si>
  <si>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</si>
  <si>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</si>
  <si>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</si>
  <si>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</si>
  <si>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</si>
  <si>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</si>
  <si>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</si>
  <si>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</si>
  <si>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</si>
  <si>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</si>
  <si>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</si>
  <si>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</si>
  <si>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</si>
  <si>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</si>
  <si>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</si>
  <si>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</si>
  <si>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</si>
  <si>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</si>
  <si>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</si>
  <si>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</si>
  <si>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</si>
  <si>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</si>
  <si>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</si>
  <si>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</si>
  <si>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</si>
  <si>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</si>
  <si>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</si>
  <si>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</si>
  <si>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</si>
  <si>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</si>
  <si>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</si>
  <si>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</si>
  <si>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</si>
  <si>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</si>
  <si>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</si>
  <si>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</si>
  <si>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</si>
  <si>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</si>
  <si>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</si>
  <si>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</si>
  <si>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</si>
  <si>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</si>
  <si>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</si>
  <si>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</si>
  <si>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</si>
  <si>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</si>
  <si>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</si>
  <si>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</si>
  <si>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</si>
  <si>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</si>
  <si>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</si>
  <si>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</si>
  <si>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</si>
  <si>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</si>
  <si>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</si>
  <si>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</si>
  <si>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</si>
  <si>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</si>
  <si>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</si>
  <si>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</si>
  <si>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</si>
  <si>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</si>
  <si>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</si>
  <si>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</si>
  <si>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</si>
  <si>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</si>
  <si>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</si>
  <si>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</si>
  <si>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</si>
  <si>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</si>
  <si>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</si>
  <si>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</si>
  <si>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</si>
  <si>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</si>
  <si>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</si>
  <si>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</si>
  <si>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</si>
  <si>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</si>
  <si>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</si>
  <si>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</si>
  <si>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</si>
  <si>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</si>
  <si>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</si>
  <si>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</si>
  <si>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</si>
  <si>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</si>
  <si>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</si>
  <si>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</si>
  <si>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</si>
  <si>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</si>
  <si>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</si>
  <si>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</si>
  <si>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</si>
  <si>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</si>
  <si>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</si>
  <si>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</si>
  <si>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</si>
  <si>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</si>
  <si>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</si>
  <si>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</si>
  <si>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</si>
  <si>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</si>
  <si>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</si>
  <si>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</si>
  <si>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</si>
  <si>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</si>
  <si>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</si>
  <si>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</si>
  <si>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</si>
  <si>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</si>
  <si>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</si>
  <si>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</si>
  <si>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</si>
  <si>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</si>
  <si>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</si>
  <si>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</si>
  <si>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</si>
  <si>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</si>
  <si>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</si>
  <si>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</si>
  <si>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</si>
  <si>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</si>
  <si>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</si>
  <si>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</si>
  <si>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</si>
  <si>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</si>
  <si>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</si>
  <si>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</si>
  <si>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</si>
  <si>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</si>
  <si>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</si>
  <si>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</si>
  <si>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</si>
  <si>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</si>
  <si>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</si>
  <si>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</si>
  <si>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</si>
  <si>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</si>
  <si>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</si>
  <si>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</si>
  <si>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</si>
  <si>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</si>
  <si>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</si>
  <si>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</si>
  <si>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</si>
  <si>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</si>
  <si>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</si>
  <si>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</si>
  <si>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</si>
  <si>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</si>
  <si>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</si>
  <si>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</si>
  <si>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</si>
  <si>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</si>
  <si>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</si>
  <si>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</si>
  <si>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</si>
  <si>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</si>
  <si>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</si>
  <si>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</si>
  <si>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</si>
  <si>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</si>
  <si>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</si>
  <si>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</si>
  <si>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</si>
  <si>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</si>
  <si>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</si>
  <si>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</si>
  <si>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</si>
  <si>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</si>
  <si>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</si>
  <si>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</si>
  <si>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</si>
  <si>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</si>
  <si>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</si>
  <si>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</si>
  <si>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</si>
  <si>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</si>
  <si>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</si>
  <si>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</si>
  <si>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</si>
  <si>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</si>
  <si>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</si>
  <si>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</si>
  <si>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</si>
  <si>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</si>
  <si>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</si>
  <si>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</si>
  <si>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</si>
  <si>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</si>
  <si>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</si>
  <si>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</si>
  <si>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</si>
  <si>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</si>
  <si>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</si>
  <si>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</si>
  <si>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</si>
  <si>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</si>
  <si>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</si>
  <si>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</si>
  <si>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</si>
  <si>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</si>
  <si>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</si>
  <si>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</si>
  <si>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</si>
  <si>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</si>
  <si>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</si>
  <si>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</si>
  <si>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</si>
  <si>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</si>
  <si>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</si>
  <si>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</si>
  <si>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</si>
  <si>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</si>
  <si>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</si>
  <si>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</si>
  <si>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</si>
  <si>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</si>
  <si>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</si>
  <si>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</si>
  <si>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</si>
  <si>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</si>
  <si>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</si>
  <si>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</si>
  <si>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</si>
  <si>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</si>
  <si>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</si>
  <si>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</si>
  <si>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</si>
  <si>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</si>
  <si>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</si>
  <si>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</si>
  <si>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</si>
  <si>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</si>
  <si>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</si>
  <si>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</si>
  <si>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</si>
  <si>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</si>
  <si>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</si>
  <si>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</si>
  <si>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</si>
  <si>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</si>
  <si>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</si>
  <si>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</si>
  <si>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</si>
  <si>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</si>
  <si>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</si>
  <si>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</si>
  <si>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</si>
  <si>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</si>
  <si>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</si>
  <si>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</si>
  <si>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</si>
  <si>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</si>
  <si>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</si>
  <si>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</si>
  <si>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</si>
  <si>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</si>
  <si>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</si>
  <si>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</si>
  <si>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</si>
  <si>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</si>
  <si>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</si>
  <si>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</si>
  <si>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</si>
  <si>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</si>
  <si>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</si>
  <si>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</si>
  <si>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</si>
  <si>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</si>
  <si>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</si>
  <si>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</si>
  <si>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</si>
  <si>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</si>
  <si>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</si>
  <si>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</si>
  <si>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</si>
  <si>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</si>
  <si>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</si>
  <si>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</si>
  <si>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</si>
  <si>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</si>
  <si>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</si>
  <si>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</si>
  <si>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</si>
  <si>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</si>
  <si>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</si>
  <si>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</si>
  <si>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</si>
  <si>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</si>
  <si>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</si>
  <si>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</si>
  <si>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</si>
  <si>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</si>
  <si>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</si>
  <si>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</si>
  <si>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</si>
  <si>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</si>
  <si>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</si>
  <si>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</si>
  <si>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</si>
  <si>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</si>
  <si>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</si>
  <si>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</si>
  <si>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</si>
  <si>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</si>
  <si>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</si>
  <si>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</si>
  <si>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</si>
  <si>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</si>
  <si>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</si>
  <si>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</si>
  <si>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</si>
  <si>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</si>
  <si>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</si>
  <si>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</si>
  <si>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</si>
  <si>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</si>
  <si>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</si>
  <si>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</si>
  <si>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</si>
  <si>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</si>
  <si>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</si>
  <si>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</si>
  <si>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</si>
  <si>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</si>
  <si>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</si>
  <si>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</si>
  <si>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</si>
  <si>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</si>
  <si>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</si>
  <si>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</si>
  <si>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</si>
  <si>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</si>
  <si>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</si>
  <si>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</si>
  <si>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</si>
  <si>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</si>
  <si>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</si>
  <si>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</si>
  <si>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</si>
  <si>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</si>
  <si>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</si>
  <si>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</si>
  <si>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</si>
  <si>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</si>
  <si>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</si>
  <si>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</si>
  <si>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</si>
  <si>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</si>
  <si>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</si>
  <si>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</si>
  <si>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</si>
  <si>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</si>
  <si>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</si>
  <si>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</si>
  <si>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</si>
  <si>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</si>
  <si>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</si>
  <si>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</si>
  <si>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</si>
  <si>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</si>
  <si>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</si>
  <si>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</si>
  <si>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</si>
  <si>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</si>
  <si>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</si>
  <si>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</si>
  <si>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</si>
  <si>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</si>
  <si>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</si>
  <si>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</si>
  <si>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</si>
  <si>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</si>
  <si>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</si>
  <si>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</si>
  <si>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</si>
  <si>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</si>
  <si>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</si>
  <si>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</si>
  <si>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</si>
  <si>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</si>
  <si>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</si>
  <si>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</si>
  <si>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</si>
  <si>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</si>
  <si>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</si>
  <si>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</si>
  <si>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</si>
  <si>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</si>
  <si>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</si>
  <si>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</si>
  <si>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</si>
  <si>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</si>
  <si>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</si>
  <si>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</si>
  <si>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</si>
  <si>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</si>
  <si>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</si>
  <si>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</si>
  <si>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</si>
  <si>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</si>
  <si>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</si>
  <si>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</si>
  <si>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</si>
  <si>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</si>
  <si>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</si>
  <si>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</si>
  <si>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</si>
  <si>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</si>
  <si>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</si>
  <si>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</si>
  <si>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</si>
  <si>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</si>
  <si>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</si>
  <si>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</si>
  <si>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</si>
  <si>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</si>
  <si>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</si>
  <si>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</si>
  <si>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</si>
  <si>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</si>
  <si>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</si>
  <si>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</si>
  <si>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</si>
  <si>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</si>
  <si>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</si>
  <si>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</si>
  <si>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</si>
  <si>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</si>
  <si>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</si>
  <si>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</si>
  <si>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</si>
  <si>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</si>
  <si>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</si>
  <si>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</si>
  <si>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</si>
  <si>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</si>
  <si>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</si>
  <si>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</si>
  <si>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</si>
  <si>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</si>
  <si>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</si>
  <si>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</si>
  <si>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</si>
  <si>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</si>
  <si>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</si>
  <si>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</si>
  <si>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</si>
  <si>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</si>
  <si>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</si>
  <si>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</si>
  <si>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</si>
  <si>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</si>
  <si>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</si>
  <si>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</si>
  <si>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</si>
  <si>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</si>
  <si>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</si>
  <si>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</si>
  <si>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</si>
  <si>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</si>
  <si>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</si>
  <si>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</si>
  <si>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</si>
  <si>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</si>
  <si>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</si>
  <si>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</si>
  <si>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</si>
  <si>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</si>
  <si>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</si>
  <si>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</si>
  <si>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</si>
  <si>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</si>
  <si>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</si>
  <si>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</si>
  <si>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</si>
  <si>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</si>
  <si>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</si>
  <si>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</si>
  <si>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</si>
  <si>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</si>
  <si>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</si>
  <si>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</si>
  <si>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</si>
  <si>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</si>
  <si>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</si>
  <si>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</si>
  <si>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</si>
  <si>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</si>
  <si>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</si>
  <si>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</si>
  <si>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</si>
  <si>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</si>
  <si>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</si>
  <si>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</si>
  <si>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</si>
  <si>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</si>
  <si>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</si>
  <si>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</si>
  <si>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</si>
  <si>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</si>
  <si>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</si>
  <si>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</si>
  <si>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</si>
  <si>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</si>
  <si>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</si>
  <si>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</si>
  <si>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</si>
  <si>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</si>
  <si>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</si>
  <si>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</si>
  <si>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</si>
  <si>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</si>
  <si>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</si>
  <si>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</si>
  <si>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</si>
  <si>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</si>
  <si>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</si>
  <si>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</si>
  <si>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</si>
  <si>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</si>
  <si>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</si>
  <si>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</si>
  <si>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</si>
  <si>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</si>
  <si>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</si>
  <si>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</si>
  <si>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</si>
  <si>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</si>
  <si>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</si>
  <si>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</si>
  <si>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</si>
  <si>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</si>
  <si>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</si>
  <si>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</si>
  <si>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</si>
  <si>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</si>
  <si>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</si>
  <si>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</si>
  <si>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</si>
  <si>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</si>
  <si>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</si>
  <si>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</si>
  <si>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</si>
  <si>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</si>
  <si>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</si>
  <si>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</si>
  <si>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</si>
  <si>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</si>
  <si>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</si>
  <si>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</si>
  <si>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</si>
  <si>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</si>
  <si>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</si>
  <si>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</si>
  <si>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</si>
  <si>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</si>
  <si>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</si>
  <si>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</si>
  <si>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</si>
  <si>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</si>
  <si>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</si>
  <si>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</si>
  <si>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</si>
  <si>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</si>
  <si>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</si>
  <si>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</si>
  <si>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</si>
  <si>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</si>
  <si>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</si>
  <si>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</si>
  <si>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</si>
  <si>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</si>
  <si>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</si>
  <si>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</si>
  <si>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</si>
  <si>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</si>
  <si>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</si>
  <si>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</si>
  <si>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</si>
  <si>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</si>
  <si>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</si>
  <si>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</si>
  <si>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</si>
  <si>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</si>
  <si>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</si>
  <si>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</si>
  <si>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</si>
  <si>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</si>
  <si>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</si>
  <si>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</si>
  <si>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</si>
  <si>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</si>
  <si>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</si>
  <si>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</si>
  <si>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</si>
  <si>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</si>
  <si>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</si>
  <si>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</si>
  <si>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</si>
  <si>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</si>
  <si>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</si>
  <si>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</si>
  <si>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</si>
  <si>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</si>
  <si>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</si>
  <si>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</si>
  <si>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</si>
  <si>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</si>
  <si>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</si>
  <si>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</si>
  <si>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</si>
  <si>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</si>
  <si>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</si>
  <si>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</si>
  <si>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</si>
  <si>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</si>
  <si>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</si>
  <si>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</si>
  <si>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</si>
  <si>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</si>
  <si>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</si>
  <si>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</si>
  <si>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</si>
  <si>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</si>
  <si>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</si>
  <si>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</si>
  <si>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</si>
  <si>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</si>
  <si>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</si>
  <si>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</si>
  <si>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</si>
  <si>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</si>
  <si>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</si>
  <si>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</si>
  <si>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</si>
  <si>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</si>
  <si>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</si>
  <si>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</si>
  <si>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</si>
  <si>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</si>
  <si>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</si>
  <si>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</si>
  <si>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</si>
  <si>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</si>
  <si>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</si>
  <si>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</si>
  <si>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</si>
  <si>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</si>
  <si>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</si>
  <si>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</si>
  <si>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</si>
  <si>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</si>
  <si>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</si>
  <si>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</si>
  <si>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</si>
  <si>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</si>
  <si>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</si>
  <si>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</si>
  <si>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</si>
  <si>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</si>
  <si>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</si>
  <si>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</si>
  <si>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</si>
  <si>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</si>
  <si>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</si>
  <si>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</si>
  <si>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</si>
  <si>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</si>
  <si>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</si>
  <si>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</si>
  <si>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</si>
  <si>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</si>
  <si>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</si>
  <si>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</si>
  <si>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</si>
  <si>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</si>
  <si>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</si>
  <si>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</si>
  <si>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</si>
  <si>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</si>
  <si>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</si>
  <si>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</si>
  <si>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</si>
  <si>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</si>
  <si>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</si>
  <si>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</si>
  <si>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</si>
  <si>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</si>
  <si>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</si>
  <si>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</si>
  <si>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</si>
  <si>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</si>
  <si>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</si>
  <si>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</si>
  <si>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</si>
  <si>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</si>
  <si>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</si>
  <si>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</si>
  <si>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</si>
  <si>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</si>
  <si>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</si>
  <si>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</si>
  <si>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</si>
  <si>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</si>
  <si>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</si>
  <si>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</si>
  <si>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</si>
  <si>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</si>
  <si>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</si>
  <si>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</si>
  <si>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</si>
  <si>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</si>
  <si>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</si>
  <si>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</si>
  <si>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</si>
  <si>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</si>
  <si>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</si>
  <si>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</si>
  <si>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</si>
  <si>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</si>
  <si>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</si>
  <si>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</si>
  <si>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</si>
  <si>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</si>
  <si>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</si>
  <si>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</si>
  <si>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</si>
  <si>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</si>
  <si>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</si>
  <si>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</si>
  <si>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</si>
  <si>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</si>
  <si>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</si>
  <si>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</si>
  <si>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</si>
  <si>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</si>
  <si>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</si>
  <si>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</si>
  <si>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</si>
  <si>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</si>
  <si>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</si>
  <si>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</si>
  <si>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</si>
  <si>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</si>
  <si>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</si>
  <si>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</si>
  <si>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</si>
  <si>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</si>
  <si>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</si>
  <si>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</si>
  <si>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</si>
  <si>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</si>
  <si>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</si>
  <si>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</si>
  <si>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</si>
  <si>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</si>
  <si>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</si>
  <si>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</si>
  <si>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</si>
  <si>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</si>
  <si>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</si>
  <si>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</si>
  <si>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</si>
  <si>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</si>
  <si>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</si>
  <si>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</si>
  <si>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</si>
  <si>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</si>
  <si>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</si>
  <si>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</si>
  <si>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</si>
  <si>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</si>
  <si>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</si>
  <si>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</si>
  <si>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</si>
  <si>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</si>
  <si>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</si>
  <si>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</si>
  <si>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</si>
  <si>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</si>
  <si>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</si>
  <si>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</si>
  <si>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</si>
  <si>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</si>
  <si>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</si>
  <si>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</si>
  <si>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</si>
  <si>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</si>
  <si>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</si>
  <si>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</si>
  <si>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</si>
  <si>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</si>
  <si>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</si>
  <si>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</si>
  <si>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</si>
  <si>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</si>
  <si>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</si>
  <si>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</si>
  <si>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</si>
  <si>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</si>
  <si>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</si>
  <si>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</si>
  <si>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</si>
  <si>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</si>
  <si>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</si>
  <si>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</si>
  <si>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</si>
  <si>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</si>
  <si>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</si>
  <si>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</si>
  <si>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</si>
  <si>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</si>
  <si>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</si>
  <si>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</si>
  <si>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</si>
  <si>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</si>
  <si>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</si>
  <si>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</si>
  <si>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</si>
  <si>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</si>
  <si>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</si>
  <si>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</si>
  <si>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</si>
  <si>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</si>
  <si>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</si>
  <si>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</si>
  <si>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</si>
  <si>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</si>
  <si>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</si>
  <si>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</si>
  <si>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</si>
  <si>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</si>
  <si>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</si>
  <si>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</si>
  <si>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</si>
  <si>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</si>
  <si>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</si>
  <si>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</si>
  <si>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</si>
  <si>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</si>
  <si>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</si>
  <si>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</si>
  <si>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</si>
  <si>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</si>
  <si>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</si>
  <si>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</si>
  <si>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</si>
  <si>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</si>
  <si>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</si>
  <si>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</si>
  <si>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</si>
  <si>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</si>
  <si>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</si>
  <si>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</si>
  <si>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</si>
  <si>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</si>
  <si>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</si>
  <si>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</si>
  <si>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</si>
  <si>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</si>
  <si>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</si>
  <si>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</si>
  <si>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</si>
  <si>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</si>
  <si>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</si>
  <si>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</si>
  <si>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</si>
  <si>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</si>
  <si>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</si>
  <si>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</si>
  <si>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</si>
  <si>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</si>
  <si>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</si>
  <si>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</si>
  <si>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</si>
  <si>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</si>
  <si>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</si>
  <si>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</si>
  <si>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</si>
  <si>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</si>
  <si>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</si>
  <si>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</si>
  <si>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</si>
  <si>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</si>
  <si>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</si>
  <si>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</si>
  <si>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</si>
  <si>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</si>
  <si>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</si>
  <si>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</si>
  <si>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</si>
  <si>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</si>
  <si>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</si>
  <si>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</si>
  <si>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</si>
  <si>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</si>
  <si>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</si>
  <si>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</si>
  <si>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</si>
  <si>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</si>
  <si>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</si>
  <si>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</si>
  <si>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</si>
  <si>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</si>
  <si>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</si>
  <si>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</si>
  <si>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</si>
  <si>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</si>
  <si>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</si>
  <si>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</si>
  <si>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</si>
  <si>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</si>
  <si>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</si>
  <si>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</si>
  <si>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</si>
  <si>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</si>
  <si>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</si>
  <si>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</si>
  <si>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</si>
  <si>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</si>
  <si>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</si>
  <si>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</si>
  <si>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</si>
  <si>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</si>
  <si>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</si>
  <si>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</si>
  <si>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</si>
  <si>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</si>
  <si>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</si>
  <si>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</si>
  <si>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</si>
  <si>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</si>
  <si>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</si>
  <si>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</si>
  <si>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</si>
  <si>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</si>
  <si>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</si>
  <si>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</si>
  <si>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</si>
  <si>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</si>
  <si>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</si>
  <si>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</si>
  <si>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</si>
  <si>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</si>
  <si>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</si>
  <si>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</si>
  <si>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</si>
  <si>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</si>
  <si>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</si>
  <si>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</si>
  <si>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</si>
  <si>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</si>
  <si>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</si>
  <si>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</si>
  <si>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</si>
  <si>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</si>
  <si>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</si>
  <si>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</si>
  <si>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</si>
  <si>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</si>
  <si>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</si>
  <si>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</si>
  <si>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</si>
  <si>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</si>
  <si>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</si>
  <si>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</si>
  <si>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</si>
  <si>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</si>
  <si>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</si>
  <si>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</si>
  <si>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</si>
  <si>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</si>
  <si>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</si>
  <si>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</si>
  <si>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</si>
  <si>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</si>
  <si>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</si>
  <si>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</si>
  <si>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</si>
  <si>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</si>
  <si>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</si>
  <si>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</si>
  <si>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</si>
  <si>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</si>
  <si>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</si>
  <si>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</si>
  <si>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</si>
  <si>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</si>
  <si>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</si>
  <si>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</si>
  <si>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</si>
  <si>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</si>
  <si>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</si>
  <si>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</si>
  <si>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</si>
  <si>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</si>
  <si>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</si>
  <si>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</si>
  <si>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</si>
  <si>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</si>
  <si>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</si>
  <si>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</si>
  <si>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</si>
  <si>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</si>
  <si>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</si>
  <si>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</si>
  <si>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</si>
  <si>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</si>
  <si>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</si>
  <si>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</si>
  <si>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</si>
  <si>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</si>
  <si>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</si>
  <si>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</si>
  <si>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</si>
  <si>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</si>
  <si>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</si>
  <si>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</si>
  <si>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</si>
  <si>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</si>
  <si>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</si>
  <si>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</si>
  <si>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</si>
  <si>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</si>
  <si>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</si>
  <si>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</si>
  <si>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</si>
  <si>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</si>
  <si>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</si>
  <si>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</si>
  <si>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</si>
  <si>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</si>
  <si>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</si>
  <si>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</si>
  <si>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</si>
  <si>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</si>
  <si>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</si>
  <si>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</si>
  <si>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</si>
  <si>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</si>
  <si>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</si>
  <si>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</si>
  <si>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</si>
  <si>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</si>
  <si>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</si>
  <si>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</si>
  <si>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</si>
  <si>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</si>
  <si>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</si>
  <si>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</si>
  <si>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</si>
  <si>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</si>
  <si>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</si>
  <si>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</si>
  <si>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</si>
  <si>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</si>
  <si>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</si>
  <si>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</si>
  <si>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</si>
  <si>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</si>
  <si>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</si>
  <si>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</si>
  <si>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</si>
  <si>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</si>
  <si>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</si>
  <si>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</si>
  <si>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</si>
  <si>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</si>
  <si>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</si>
  <si>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</si>
  <si>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</si>
  <si>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</si>
  <si>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</si>
  <si>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</si>
  <si>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</si>
  <si>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</si>
  <si>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</si>
  <si>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</si>
  <si>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</si>
  <si>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</si>
  <si>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</si>
  <si>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</si>
  <si>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</si>
  <si>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</si>
  <si>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</si>
  <si>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</si>
  <si>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</si>
  <si>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</si>
  <si>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</si>
  <si>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</si>
  <si>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</si>
  <si>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</si>
  <si>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</si>
  <si>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</si>
  <si>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</si>
  <si>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</si>
  <si>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</si>
  <si>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</si>
  <si>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</si>
  <si>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</si>
  <si>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</si>
  <si>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</si>
  <si>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</si>
  <si>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</si>
  <si>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</si>
  <si>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</si>
  <si>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</si>
  <si>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</si>
  <si>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</si>
  <si>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</si>
  <si>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</si>
  <si>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</si>
  <si>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</si>
  <si>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</si>
  <si>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</si>
  <si>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</si>
  <si>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</si>
  <si>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</si>
  <si>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</si>
  <si>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</si>
  <si>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</si>
  <si>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</si>
  <si>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</si>
  <si>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</si>
  <si>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</si>
  <si>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</si>
  <si>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</si>
  <si>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</si>
  <si>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</si>
  <si>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</si>
  <si>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</si>
  <si>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</si>
  <si>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</si>
  <si>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</si>
  <si>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</si>
  <si>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</si>
  <si>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</si>
  <si>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</si>
  <si>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</si>
  <si>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</si>
  <si>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</si>
  <si>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</si>
  <si>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</si>
  <si>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</si>
  <si>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</si>
  <si>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</si>
  <si>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</si>
  <si>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</si>
  <si>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</si>
  <si>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</si>
  <si>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</si>
  <si>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</si>
  <si>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</si>
  <si>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</si>
  <si>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</si>
  <si>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</si>
  <si>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</si>
  <si>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</si>
  <si>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</si>
  <si>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</si>
  <si>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</si>
  <si>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</si>
  <si>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</si>
  <si>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</si>
  <si>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</si>
  <si>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</si>
  <si>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</si>
  <si>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</si>
  <si>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</si>
  <si>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</si>
  <si>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</si>
  <si>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</si>
  <si>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</si>
  <si>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</si>
  <si>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</si>
  <si>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</si>
  <si>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</si>
  <si>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</si>
  <si>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</si>
  <si>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</si>
  <si>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</si>
  <si>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</si>
  <si>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</si>
  <si>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</si>
  <si>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</si>
  <si>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</si>
  <si>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</si>
  <si>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</si>
  <si>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</si>
  <si>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</si>
  <si>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</si>
  <si>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</si>
  <si>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</si>
  <si>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</si>
  <si>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</si>
  <si>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</si>
  <si>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</si>
  <si>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</si>
  <si>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</si>
  <si>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</si>
  <si>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</si>
  <si>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</si>
  <si>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</si>
  <si>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</si>
  <si>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</si>
  <si>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</si>
  <si>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</si>
  <si>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</si>
  <si>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</si>
  <si>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</si>
  <si>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</si>
  <si>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</si>
  <si>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</si>
  <si>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</si>
  <si>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</si>
  <si>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</si>
  <si>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</si>
  <si>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</si>
  <si>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</si>
  <si>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</si>
  <si>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</si>
  <si>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</si>
  <si>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</si>
  <si>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</si>
  <si>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</si>
  <si>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</si>
  <si>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</si>
  <si>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</si>
  <si>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</si>
  <si>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</si>
  <si>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</si>
  <si>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</si>
  <si>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</si>
  <si>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</si>
  <si>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</si>
  <si>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</si>
  <si>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</si>
  <si>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</si>
  <si>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</si>
  <si>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</si>
  <si>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</si>
  <si>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</si>
  <si>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</si>
  <si>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</si>
  <si>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</si>
  <si>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</si>
  <si>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</si>
  <si>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</si>
  <si>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</si>
  <si>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</si>
  <si>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</si>
  <si>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</si>
  <si>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</si>
  <si>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</si>
  <si>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</si>
  <si>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</si>
  <si>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</si>
  <si>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</si>
  <si>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</si>
  <si>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</si>
  <si>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</si>
  <si>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</si>
  <si>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</si>
  <si>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</si>
  <si>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</si>
  <si>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</si>
  <si>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</si>
  <si>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</si>
  <si>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</si>
  <si>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</si>
  <si>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</si>
  <si>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</si>
  <si>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</si>
  <si>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</si>
  <si>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</si>
  <si>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</si>
  <si>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</si>
  <si>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</si>
  <si>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</si>
  <si>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</si>
  <si>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</si>
  <si>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</si>
  <si>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</si>
  <si>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</si>
  <si>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</si>
  <si>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</si>
  <si>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</si>
  <si>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</si>
  <si>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</si>
  <si>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</si>
  <si>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</si>
  <si>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</si>
  <si>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</si>
  <si>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</si>
  <si>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</si>
  <si>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</si>
  <si>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</si>
  <si>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</si>
  <si>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</si>
  <si>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</si>
  <si>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</si>
  <si>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</si>
  <si>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</si>
  <si>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</si>
  <si>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</si>
  <si>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</si>
  <si>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</si>
  <si>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</si>
  <si>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</si>
  <si>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</si>
  <si>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</si>
  <si>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</si>
  <si>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</si>
  <si>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</si>
  <si>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</si>
  <si>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</si>
  <si>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</si>
  <si>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</si>
  <si>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</si>
  <si>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</si>
  <si>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</si>
  <si>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</si>
  <si>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</si>
  <si>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</si>
  <si>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</si>
  <si>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</si>
  <si>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</si>
  <si>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</si>
  <si>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</si>
  <si>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</si>
  <si>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</si>
  <si>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</si>
  <si>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</si>
  <si>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</si>
  <si>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</si>
  <si>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</si>
  <si>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</si>
  <si>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</si>
  <si>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</si>
  <si>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</si>
  <si>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</si>
  <si>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</si>
  <si>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</si>
  <si>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</si>
  <si>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</si>
  <si>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</si>
  <si>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</si>
  <si>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</si>
  <si>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</si>
  <si>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</si>
  <si>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</si>
  <si>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</si>
  <si>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</si>
  <si>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</si>
  <si>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</si>
  <si>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</si>
  <si>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</si>
  <si>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</si>
  <si>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</si>
  <si>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</si>
  <si>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</si>
  <si>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</si>
  <si>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</si>
  <si>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</si>
  <si>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</si>
  <si>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</si>
  <si>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</si>
  <si>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</si>
  <si>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</si>
  <si>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</si>
  <si>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</si>
  <si>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</si>
  <si>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</si>
  <si>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</si>
  <si>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</si>
  <si>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</si>
  <si>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</si>
  <si>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</si>
  <si>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</si>
  <si>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</si>
  <si>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</si>
  <si>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</si>
  <si>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</si>
  <si>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</si>
  <si>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</si>
  <si>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</si>
  <si>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</si>
  <si>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</si>
  <si>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</si>
  <si>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</si>
  <si>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</si>
  <si>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</si>
  <si>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</si>
  <si>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</si>
  <si>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</si>
  <si>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</si>
  <si>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</si>
  <si>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</si>
  <si>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</si>
  <si>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</si>
  <si>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</si>
  <si>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</si>
  <si>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</si>
  <si>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</si>
  <si>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</si>
  <si>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</si>
  <si>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</si>
  <si>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</si>
  <si>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</si>
  <si>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</si>
  <si>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</si>
  <si>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</si>
  <si>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</si>
  <si>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</si>
  <si>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</si>
  <si>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</si>
  <si>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</si>
  <si>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</si>
  <si>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</si>
  <si>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</si>
  <si>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</si>
  <si>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</si>
  <si>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</si>
  <si>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</si>
  <si>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</si>
  <si>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</si>
  <si>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</si>
  <si>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</si>
  <si>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</si>
  <si>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</si>
  <si>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</si>
  <si>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</si>
  <si>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</si>
  <si>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</si>
  <si>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</si>
  <si>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</si>
  <si>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</si>
  <si>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</si>
  <si>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</si>
  <si>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</si>
  <si>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</si>
  <si>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</si>
  <si>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</si>
  <si>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</si>
  <si>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</si>
  <si>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</si>
  <si>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</si>
  <si>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</si>
  <si>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</si>
  <si>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</si>
  <si>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</si>
  <si>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</si>
  <si>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</si>
  <si>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</si>
  <si>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</si>
  <si>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</si>
  <si>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</si>
  <si>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</si>
  <si>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</si>
  <si>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</si>
  <si>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</si>
  <si>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</si>
  <si>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</si>
  <si>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</si>
  <si>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</si>
  <si>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</si>
  <si>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</si>
  <si>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</si>
  <si>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</si>
  <si>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</si>
  <si>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</si>
  <si>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</si>
  <si>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</si>
  <si>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</si>
  <si>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</si>
  <si>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</si>
  <si>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</si>
  <si>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</si>
  <si>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</si>
  <si>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</si>
  <si>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</si>
  <si>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</si>
  <si>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</si>
  <si>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</si>
  <si>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</si>
  <si>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</si>
  <si>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</si>
  <si>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</si>
  <si>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</si>
  <si>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</si>
  <si>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</si>
  <si>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</si>
  <si>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</si>
  <si>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</si>
  <si>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</si>
  <si>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</si>
  <si>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</si>
  <si>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</si>
  <si>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</si>
  <si>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</si>
  <si>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</si>
  <si>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</si>
  <si>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</si>
  <si>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</si>
  <si>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</si>
  <si>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</si>
  <si>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</si>
  <si>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</si>
  <si>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</si>
  <si>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</si>
  <si>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</si>
  <si>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</si>
  <si>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</si>
  <si>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</si>
  <si>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</si>
  <si>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</si>
  <si>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</si>
  <si>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</si>
  <si>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</si>
  <si>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</si>
  <si>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</si>
  <si>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</si>
  <si>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</si>
  <si>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</si>
  <si>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</si>
  <si>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</si>
  <si>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</si>
  <si>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</si>
  <si>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</si>
  <si>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</si>
  <si>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</si>
  <si>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</si>
  <si>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</si>
  <si>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</si>
  <si>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</si>
  <si>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</si>
  <si>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</si>
  <si>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</si>
  <si>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</si>
  <si>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</si>
  <si>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</si>
  <si>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</si>
  <si>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</si>
  <si>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</si>
  <si>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</si>
  <si>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</si>
  <si>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</si>
  <si>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</si>
  <si>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</si>
  <si>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</si>
  <si>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</si>
  <si>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</si>
  <si>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</si>
  <si>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</si>
  <si>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</si>
  <si>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</si>
  <si>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</si>
  <si>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</si>
  <si>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</si>
  <si>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</si>
  <si>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</si>
  <si>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</si>
  <si>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</si>
  <si>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</si>
  <si>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</si>
  <si>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</si>
  <si>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</si>
  <si>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</si>
  <si>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</si>
  <si>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</si>
  <si>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</si>
  <si>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</si>
  <si>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</si>
  <si>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</si>
  <si>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</si>
  <si>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</si>
  <si>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</si>
  <si>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</si>
  <si>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</si>
  <si>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</si>
  <si>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</si>
  <si>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</si>
  <si>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</si>
  <si>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</si>
  <si>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</si>
  <si>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</si>
  <si>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</si>
  <si>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</si>
  <si>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</si>
  <si>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</si>
  <si>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</si>
  <si>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</si>
  <si>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</si>
  <si>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</si>
  <si>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</si>
  <si>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</si>
  <si>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</si>
  <si>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</si>
  <si>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</si>
  <si>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</si>
  <si>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</si>
  <si>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</si>
  <si>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</si>
  <si>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</si>
  <si>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</si>
  <si>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</si>
  <si>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</si>
  <si>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</si>
  <si>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</si>
  <si>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</si>
  <si>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</si>
  <si>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</si>
  <si>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</si>
  <si>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</si>
  <si>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</si>
  <si>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</si>
  <si>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</si>
  <si>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</si>
  <si>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</si>
  <si>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</si>
  <si>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</si>
  <si>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</si>
  <si>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</si>
  <si>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</si>
  <si>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</si>
  <si>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</si>
  <si>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</si>
  <si>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</si>
  <si>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</si>
  <si>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</si>
  <si>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</si>
  <si>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</si>
  <si>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</si>
  <si>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</si>
  <si>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</si>
  <si>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</si>
  <si>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</si>
  <si>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</si>
  <si>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</si>
  <si>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</si>
  <si>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</si>
  <si>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</si>
  <si>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</si>
  <si>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</si>
  <si>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</si>
  <si>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</si>
  <si>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</si>
  <si>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</si>
  <si>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</si>
  <si>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</si>
  <si>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</si>
  <si>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</si>
  <si>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</si>
  <si>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</si>
  <si>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</si>
  <si>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</si>
  <si>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</si>
  <si>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</si>
  <si>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</si>
  <si>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</si>
  <si>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</si>
  <si>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</si>
  <si>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</si>
  <si>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</si>
  <si>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</si>
  <si>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</si>
  <si>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</si>
  <si>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</si>
  <si>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</si>
  <si>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</si>
  <si>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</si>
  <si>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</si>
  <si>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</si>
  <si>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</si>
  <si>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</si>
  <si>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</si>
  <si>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</si>
  <si>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</si>
  <si>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</si>
  <si>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</si>
  <si>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</si>
  <si>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</si>
  <si>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</si>
  <si>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</si>
  <si>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</si>
  <si>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</si>
  <si>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</si>
  <si>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</si>
  <si>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</si>
  <si>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</si>
  <si>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</si>
  <si>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</si>
  <si>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</si>
  <si>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</si>
  <si>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</si>
  <si>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</si>
  <si>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</si>
  <si>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</si>
  <si>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</si>
  <si>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</si>
  <si>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</si>
  <si>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</si>
  <si>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</si>
  <si>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</si>
  <si>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</si>
  <si>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</si>
  <si>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</si>
  <si>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</si>
  <si>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</si>
  <si>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</si>
  <si>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</si>
  <si>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</si>
  <si>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</si>
  <si>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</si>
  <si>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</si>
  <si>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</si>
  <si>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</si>
  <si>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</si>
  <si>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</si>
  <si>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</si>
  <si>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</si>
  <si>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</si>
  <si>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</si>
  <si>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</si>
  <si>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</si>
  <si>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</si>
  <si>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</si>
  <si>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</si>
  <si>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</si>
  <si>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</si>
  <si>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</si>
  <si>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</si>
  <si>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</si>
  <si>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</si>
  <si>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</si>
  <si>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</si>
  <si>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</si>
  <si>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</si>
  <si>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</si>
  <si>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</si>
  <si>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</si>
  <si>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</si>
  <si>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</si>
  <si>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</si>
  <si>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</si>
  <si>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</si>
  <si>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</si>
  <si>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</si>
  <si>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</si>
  <si>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</si>
  <si>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</si>
  <si>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</si>
  <si>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</si>
  <si>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</si>
  <si>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</si>
  <si>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</si>
  <si>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</si>
  <si>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</si>
  <si>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</si>
  <si>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</si>
  <si>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</si>
  <si>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</si>
  <si>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</si>
  <si>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</si>
  <si>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</si>
  <si>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</si>
  <si>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</si>
  <si>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</si>
  <si>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</si>
  <si>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</si>
  <si>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</si>
  <si>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</si>
  <si>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</si>
  <si>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</si>
  <si>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</si>
  <si>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</si>
  <si>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</si>
  <si>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</si>
  <si>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</si>
  <si>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</si>
  <si>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</si>
  <si>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</si>
  <si>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</si>
  <si>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</si>
  <si>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</si>
  <si>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</si>
  <si>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</si>
  <si>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</si>
  <si>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</si>
  <si>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</si>
  <si>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</si>
  <si>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</si>
  <si>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</si>
  <si>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</si>
  <si>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</si>
  <si>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</si>
  <si>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</si>
  <si>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</si>
  <si>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</si>
  <si>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</si>
  <si>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</si>
  <si>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</si>
  <si>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</si>
  <si>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</si>
  <si>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</si>
  <si>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</si>
  <si>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</si>
  <si>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</si>
  <si>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</si>
  <si>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</si>
  <si>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</si>
  <si>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</si>
  <si>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</si>
  <si>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</si>
  <si>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</si>
  <si>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</si>
  <si>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</si>
  <si>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</si>
  <si>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</si>
  <si>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</si>
  <si>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</si>
  <si>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</si>
  <si>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</si>
  <si>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</si>
  <si>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</si>
  <si>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</si>
  <si>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</si>
  <si>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</si>
  <si>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</si>
  <si>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</si>
  <si>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</si>
  <si>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</si>
  <si>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</si>
  <si>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</si>
  <si>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</si>
  <si>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</si>
  <si>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</si>
  <si>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</si>
  <si>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</si>
  <si>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</si>
  <si>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</si>
  <si>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</si>
  <si>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</si>
  <si>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</si>
  <si>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</si>
  <si>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</si>
  <si>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</si>
  <si>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</si>
  <si>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</si>
  <si>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</si>
  <si>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</si>
  <si>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</si>
  <si>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</si>
  <si>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</si>
  <si>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</si>
  <si>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</si>
  <si>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</si>
  <si>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</si>
  <si>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</si>
  <si>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</si>
  <si>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</si>
  <si>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</si>
  <si>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</si>
  <si>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</si>
  <si>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</si>
  <si>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</si>
  <si>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</si>
  <si>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</si>
  <si>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</si>
  <si>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</si>
  <si>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</si>
  <si>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</si>
  <si>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</si>
  <si>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</si>
  <si>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</si>
  <si>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</si>
  <si>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</si>
  <si>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</si>
  <si>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</si>
  <si>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</si>
  <si>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</si>
  <si>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</si>
  <si>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</si>
  <si>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</si>
  <si>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</si>
  <si>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</si>
  <si>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</si>
  <si>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</si>
  <si>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</si>
  <si>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</si>
  <si>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</si>
  <si>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</si>
  <si>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</si>
  <si>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</si>
  <si>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</si>
  <si>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</si>
  <si>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</si>
  <si>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</si>
  <si>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</si>
  <si>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</si>
  <si>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</si>
  <si>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</si>
  <si>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</si>
  <si>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</si>
  <si>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</si>
  <si>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</si>
  <si>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</si>
  <si>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</si>
  <si>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</si>
  <si>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</si>
  <si>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</si>
  <si>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</si>
  <si>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</si>
  <si>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</si>
  <si>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</si>
  <si>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</si>
  <si>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</si>
  <si>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</si>
  <si>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</si>
  <si>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</si>
  <si>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</si>
  <si>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</si>
  <si>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</si>
  <si>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</si>
  <si>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</si>
  <si>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</si>
  <si>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</si>
  <si>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</si>
  <si>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</si>
  <si>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</si>
  <si>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</si>
  <si>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</si>
  <si>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</si>
  <si>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</si>
  <si>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</si>
  <si>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</si>
  <si>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</si>
  <si>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</si>
  <si>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</si>
  <si>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</si>
  <si>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</si>
  <si>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</si>
  <si>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</si>
  <si>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</si>
  <si>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</si>
  <si>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</si>
  <si>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</si>
  <si>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</si>
  <si>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</si>
  <si>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</si>
  <si>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</si>
  <si>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</si>
  <si>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</si>
  <si>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</si>
  <si>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</si>
  <si>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</si>
  <si>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</si>
  <si>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</si>
  <si>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</si>
  <si>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</si>
  <si>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</si>
  <si>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</si>
  <si>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</si>
  <si>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</si>
  <si>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</si>
  <si>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</si>
  <si>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</si>
  <si>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</si>
  <si>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</si>
  <si>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</si>
  <si>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</si>
  <si>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</si>
  <si>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</si>
  <si>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</si>
  <si>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</si>
  <si>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</si>
  <si>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</si>
  <si>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</si>
  <si>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</si>
  <si>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</si>
  <si>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</si>
  <si>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</si>
  <si>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</si>
  <si>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</si>
  <si>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</si>
  <si>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</si>
  <si>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</si>
  <si>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</si>
  <si>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</si>
  <si>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</si>
  <si>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</si>
  <si>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</si>
  <si>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</si>
  <si>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</si>
  <si>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</si>
  <si>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</si>
  <si>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</si>
  <si>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</si>
  <si>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</si>
  <si>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</si>
  <si>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</si>
  <si>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</si>
  <si>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</si>
  <si>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</si>
  <si>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</si>
  <si>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</si>
  <si>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</si>
  <si>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</si>
  <si>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</si>
  <si>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</si>
  <si>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</si>
  <si>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</si>
  <si>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</si>
  <si>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</si>
  <si>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</si>
  <si>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</si>
  <si>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</si>
  <si>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</si>
  <si>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</si>
  <si>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</si>
  <si>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</si>
  <si>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</si>
  <si>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</si>
  <si>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</si>
  <si>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</si>
  <si>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</si>
  <si>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</si>
  <si>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</si>
  <si>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</si>
  <si>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</si>
  <si>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</si>
  <si>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</si>
  <si>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</si>
  <si>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</si>
  <si>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</si>
  <si>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</si>
  <si>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</si>
  <si>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</si>
  <si>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</si>
  <si>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</si>
  <si>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</si>
  <si>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</si>
  <si>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</si>
  <si>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</si>
  <si>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</si>
  <si>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</si>
  <si>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</si>
  <si>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</si>
  <si>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</si>
  <si>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</si>
  <si>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</si>
  <si>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</si>
  <si>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</si>
  <si>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</si>
  <si>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</si>
  <si>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</si>
  <si>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</si>
  <si>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</si>
  <si>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</si>
  <si>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</si>
  <si>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</si>
  <si>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</si>
  <si>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</si>
  <si>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</si>
  <si>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</si>
  <si>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</si>
  <si>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</si>
  <si>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</si>
  <si>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</si>
  <si>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</si>
  <si>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</si>
  <si>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</si>
  <si>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</si>
  <si>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</si>
  <si>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</si>
  <si>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</si>
  <si>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</si>
  <si>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</si>
  <si>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</si>
  <si>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</si>
  <si>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</si>
  <si>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</si>
  <si>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</si>
  <si>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</si>
  <si>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</si>
  <si>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</si>
  <si>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</si>
  <si>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</si>
  <si>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</si>
  <si>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</si>
  <si>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</si>
  <si>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</si>
  <si>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</si>
  <si>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</si>
  <si>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</si>
  <si>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</si>
  <si>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</si>
  <si>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</si>
  <si>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</si>
  <si>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</si>
  <si>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</si>
  <si>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</si>
  <si>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</si>
  <si>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</si>
  <si>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</si>
  <si>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</si>
  <si>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</si>
  <si>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</si>
  <si>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</si>
  <si>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</si>
  <si>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</si>
  <si>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</si>
  <si>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</si>
  <si>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</si>
  <si>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</si>
  <si>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</si>
  <si>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</si>
  <si>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</si>
  <si>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</si>
  <si>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</si>
  <si>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</si>
  <si>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</si>
  <si>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</si>
  <si>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</si>
  <si>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</si>
  <si>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</si>
  <si>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</si>
  <si>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</si>
  <si>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</si>
  <si>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</si>
  <si>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</si>
  <si>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</si>
  <si>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</si>
  <si>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</si>
  <si>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</si>
  <si>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</si>
  <si>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</si>
  <si>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</si>
  <si>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</si>
  <si>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</si>
  <si>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</si>
  <si>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</si>
  <si>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</si>
  <si>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</si>
  <si>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</si>
  <si>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</si>
  <si>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</si>
  <si>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</si>
  <si>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</si>
  <si>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</si>
  <si>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</si>
  <si>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</si>
  <si>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</si>
  <si>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</si>
  <si>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</si>
  <si>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</si>
  <si>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</si>
  <si>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</si>
  <si>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</si>
  <si>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</si>
  <si>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</si>
  <si>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</si>
  <si>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</si>
  <si>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</si>
  <si>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</si>
  <si>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</si>
  <si>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</si>
  <si>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</si>
  <si>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</si>
  <si>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</si>
  <si>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</si>
  <si>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</si>
  <si>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</si>
  <si>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</si>
  <si>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</si>
  <si>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</si>
  <si>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</si>
  <si>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</si>
  <si>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</si>
  <si>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</si>
  <si>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</si>
  <si>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</si>
  <si>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</si>
  <si>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</si>
  <si>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</si>
  <si>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</si>
  <si>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</si>
  <si>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</si>
  <si>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</si>
  <si>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</si>
  <si>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</si>
  <si>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</si>
  <si>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</si>
  <si>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</si>
  <si>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</si>
  <si>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</si>
  <si>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</si>
  <si>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</si>
  <si>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</si>
  <si>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</si>
  <si>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</si>
  <si>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</si>
  <si>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</si>
  <si>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</si>
  <si>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</si>
  <si>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</si>
  <si>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</si>
  <si>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</si>
  <si>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</si>
  <si>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</si>
  <si>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</si>
  <si>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</si>
  <si>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</si>
  <si>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</si>
  <si>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</si>
  <si>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</si>
  <si>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</si>
  <si>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</si>
  <si>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</si>
  <si>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</si>
  <si>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</si>
  <si>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</si>
  <si>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</si>
  <si>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</si>
  <si>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</si>
  <si>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</si>
  <si>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</si>
  <si>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</si>
  <si>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</si>
  <si>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</si>
  <si>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</si>
  <si>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</si>
  <si>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</si>
  <si>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</si>
  <si>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</si>
  <si>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</si>
  <si>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</si>
  <si>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</si>
  <si>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</si>
  <si>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</si>
  <si>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</si>
  <si>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</si>
  <si>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</si>
  <si>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</si>
  <si>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</si>
  <si>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</si>
  <si>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</si>
  <si>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</si>
  <si>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</si>
  <si>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</si>
  <si>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</si>
  <si>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</si>
  <si>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</si>
  <si>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</si>
  <si>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</si>
  <si>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</si>
  <si>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</si>
  <si>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</si>
  <si>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</si>
  <si>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</si>
  <si>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</si>
  <si>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</si>
  <si>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</si>
  <si>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</si>
  <si>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</si>
  <si>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</si>
  <si>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</si>
  <si>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</si>
  <si>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</si>
  <si>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</si>
  <si>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</si>
  <si>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</si>
  <si>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</si>
  <si>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</si>
  <si>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</si>
  <si>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</si>
  <si>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</si>
  <si>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</si>
  <si>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</si>
  <si>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</si>
  <si>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</si>
  <si>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</si>
  <si>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</si>
  <si>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</si>
  <si>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</si>
  <si>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</si>
  <si>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</si>
  <si>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</si>
  <si>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</si>
  <si>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</si>
  <si>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</si>
  <si>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</si>
  <si>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</si>
  <si>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</si>
  <si>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</si>
  <si>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</si>
  <si>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</si>
  <si>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</si>
  <si>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</si>
  <si>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</si>
  <si>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</si>
  <si>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</si>
  <si>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</si>
  <si>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</si>
  <si>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</si>
  <si>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</si>
  <si>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</si>
  <si>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</si>
  <si>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</si>
  <si>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</si>
  <si>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</si>
  <si>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</si>
  <si>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</si>
  <si>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</si>
  <si>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</si>
  <si>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</si>
  <si>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</si>
  <si>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</si>
  <si>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</si>
  <si>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</si>
  <si>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</si>
  <si>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</si>
  <si>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</si>
  <si>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</si>
  <si>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</si>
  <si>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</si>
  <si>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</si>
  <si>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</si>
  <si>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</si>
  <si>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</si>
  <si>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</si>
  <si>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</si>
  <si>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</si>
  <si>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</si>
  <si>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</si>
  <si>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</si>
  <si>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</si>
  <si>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</si>
  <si>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</si>
  <si>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</si>
  <si>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</si>
  <si>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</si>
  <si>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</si>
  <si>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</si>
  <si>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</si>
  <si>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</si>
  <si>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</si>
  <si>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</si>
  <si>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</si>
  <si>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</si>
  <si>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</si>
  <si>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</si>
  <si>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</si>
  <si>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</si>
  <si>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</si>
  <si>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</si>
  <si>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</si>
  <si>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</si>
  <si>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</si>
  <si>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</si>
  <si>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</si>
  <si>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</si>
  <si>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</si>
  <si>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</si>
  <si>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</si>
  <si>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</si>
  <si>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</si>
  <si>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</si>
  <si>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</si>
  <si>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</si>
  <si>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</si>
  <si>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</si>
  <si>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</si>
  <si>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</si>
  <si>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</si>
  <si>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</si>
  <si>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</si>
  <si>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</si>
  <si>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</si>
  <si>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</si>
  <si>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</si>
  <si>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</si>
  <si>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</si>
  <si>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</si>
  <si>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</si>
  <si>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</si>
  <si>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</si>
  <si>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</si>
  <si>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</si>
  <si>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</si>
  <si>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</si>
  <si>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</si>
  <si>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</si>
  <si>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</si>
  <si>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</si>
  <si>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</si>
  <si>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</si>
  <si>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</si>
  <si>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</si>
  <si>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</si>
  <si>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</si>
  <si>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</si>
  <si>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</si>
  <si>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</si>
  <si>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</si>
  <si>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</si>
  <si>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</si>
  <si>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</si>
  <si>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</si>
  <si>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</si>
  <si>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</si>
  <si>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</si>
  <si>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</si>
  <si>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</si>
  <si>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</si>
  <si>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</si>
  <si>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</si>
  <si>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</si>
  <si>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</si>
  <si>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</si>
  <si>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</si>
  <si>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</si>
  <si>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</si>
  <si>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</si>
  <si>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</si>
  <si>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</si>
  <si>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</si>
  <si>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</si>
  <si>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</si>
  <si>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</si>
  <si>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</si>
  <si>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</si>
  <si>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</si>
  <si>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</si>
  <si>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</si>
  <si>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</si>
  <si>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</si>
  <si>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</si>
  <si>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</si>
  <si>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</si>
  <si>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</si>
  <si>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</si>
  <si>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</si>
  <si>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</si>
  <si>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</si>
  <si>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</si>
  <si>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</si>
  <si>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</si>
  <si>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</si>
  <si>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</si>
  <si>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</si>
  <si>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</si>
  <si>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</si>
  <si>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</si>
  <si>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</si>
  <si>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</si>
  <si>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</si>
  <si>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</si>
  <si>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</si>
  <si>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</si>
  <si>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</si>
  <si>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</si>
  <si>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</si>
  <si>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</si>
  <si>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</si>
  <si>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</si>
  <si>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</si>
  <si>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</si>
  <si>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</si>
  <si>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</si>
  <si>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</si>
  <si>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</si>
  <si>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</si>
  <si>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</si>
  <si>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</si>
  <si>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</si>
  <si>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</si>
  <si>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</si>
  <si>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</si>
  <si>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</si>
  <si>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</si>
  <si>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</si>
  <si>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</si>
  <si>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</si>
  <si>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</si>
  <si>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</si>
  <si>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</si>
  <si>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</si>
  <si>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</si>
  <si>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</si>
  <si>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</si>
  <si>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</si>
  <si>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</si>
  <si>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</si>
  <si>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</si>
  <si>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</si>
  <si>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</si>
  <si>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</si>
  <si>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</si>
  <si>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</si>
  <si>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</si>
  <si>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</si>
  <si>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</si>
  <si>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</si>
  <si>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</si>
  <si>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</si>
  <si>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</si>
  <si>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</si>
  <si>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</si>
  <si>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</si>
  <si>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</si>
  <si>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</si>
  <si>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</si>
  <si>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</si>
  <si>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</si>
  <si>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</si>
  <si>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</si>
  <si>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</si>
  <si>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</si>
  <si>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</si>
  <si>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</si>
  <si>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</si>
  <si>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</si>
  <si>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</si>
  <si>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</si>
  <si>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</si>
  <si>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</si>
  <si>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</si>
  <si>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</si>
  <si>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</si>
  <si>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</si>
  <si>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</si>
  <si>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</si>
  <si>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</si>
  <si>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</si>
  <si>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</si>
  <si>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</si>
  <si>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</si>
  <si>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</si>
  <si>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</si>
  <si>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</si>
  <si>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</si>
  <si>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</si>
  <si>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</si>
  <si>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</si>
  <si>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</si>
  <si>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</si>
  <si>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</si>
  <si>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</si>
  <si>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</si>
  <si>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</si>
  <si>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</si>
  <si>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</si>
  <si>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</si>
  <si>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</si>
  <si>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</si>
  <si>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</si>
  <si>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</si>
  <si>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</si>
  <si>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</si>
  <si>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</si>
  <si>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</si>
  <si>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</si>
  <si>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</si>
  <si>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</si>
  <si>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</si>
  <si>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</si>
  <si>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</si>
  <si>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</si>
  <si>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</si>
  <si>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</si>
  <si>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</si>
  <si>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</si>
  <si>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</si>
  <si>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</si>
  <si>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</si>
  <si>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</si>
  <si>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</si>
  <si>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</si>
  <si>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</si>
  <si>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</si>
  <si>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</si>
  <si>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</si>
  <si>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</si>
  <si>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</si>
  <si>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</si>
  <si>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</si>
  <si>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</si>
  <si>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</si>
  <si>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</si>
  <si>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</si>
  <si>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</si>
  <si>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</si>
  <si>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</si>
  <si>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</si>
  <si>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</si>
  <si>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</si>
  <si>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</si>
  <si>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</si>
  <si>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</si>
  <si>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</si>
  <si>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</si>
  <si>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</si>
  <si>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</si>
  <si>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</si>
  <si>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</si>
  <si>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</si>
  <si>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</si>
  <si>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</si>
  <si>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</si>
  <si>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</si>
  <si>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</si>
  <si>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</si>
  <si>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</si>
  <si>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</si>
  <si>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</si>
  <si>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</si>
  <si>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</si>
  <si>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</si>
  <si>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</si>
  <si>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</si>
  <si>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</si>
  <si>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</si>
  <si>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</si>
  <si>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</si>
  <si>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</si>
  <si>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</si>
  <si>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</si>
  <si>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</si>
  <si>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</si>
  <si>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</si>
  <si>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</si>
  <si>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</si>
  <si>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</si>
  <si>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</si>
  <si>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</si>
  <si>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</si>
  <si>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</si>
  <si>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</si>
  <si>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</si>
  <si>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</si>
  <si>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</si>
  <si>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</si>
  <si>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</si>
  <si>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</si>
  <si>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</si>
  <si>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</si>
  <si>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</si>
  <si>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</si>
  <si>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</si>
  <si>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</si>
  <si>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</si>
  <si>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</si>
  <si>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</si>
  <si>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</si>
  <si>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</si>
  <si>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</si>
  <si>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</si>
  <si>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</si>
  <si>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</si>
  <si>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</si>
  <si>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</si>
  <si>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</si>
  <si>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</si>
  <si>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</si>
  <si>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</si>
  <si>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</si>
  <si>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</si>
  <si>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</si>
  <si>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</si>
  <si>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</si>
  <si>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</si>
  <si>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</si>
  <si>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</si>
  <si>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</si>
  <si>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</si>
  <si>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</si>
  <si>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</si>
  <si>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</si>
  <si>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</si>
  <si>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</si>
  <si>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</si>
  <si>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</si>
  <si>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</si>
  <si>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</si>
  <si>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</si>
  <si>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</si>
  <si>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</si>
  <si>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</si>
  <si>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</si>
  <si>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</si>
  <si>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</si>
  <si>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</si>
  <si>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</si>
  <si>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</si>
  <si>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</si>
  <si>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</si>
  <si>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</si>
  <si>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</si>
  <si>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</si>
  <si>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</si>
  <si>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</si>
  <si>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</si>
  <si>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</si>
  <si>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</si>
  <si>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</si>
  <si>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</si>
  <si>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</si>
  <si>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</si>
  <si>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</si>
  <si>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</si>
  <si>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</si>
  <si>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</si>
  <si>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</si>
  <si>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</si>
  <si>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</si>
  <si>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</si>
  <si>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</si>
  <si>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</si>
  <si>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</si>
  <si>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</si>
  <si>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</si>
  <si>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</si>
  <si>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</si>
  <si>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</si>
  <si>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</si>
  <si>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</si>
  <si>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</si>
  <si>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</si>
  <si>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</si>
  <si>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</si>
  <si>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</si>
  <si>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</si>
  <si>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</si>
  <si>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</si>
  <si>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</si>
  <si>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</si>
  <si>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</si>
  <si>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</si>
  <si>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</si>
  <si>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</si>
  <si>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</si>
  <si>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</si>
  <si>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</si>
  <si>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</si>
  <si>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</si>
  <si>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</si>
  <si>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</si>
  <si>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</si>
  <si>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</si>
  <si>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</si>
  <si>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</si>
  <si>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</si>
  <si>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</si>
  <si>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</si>
  <si>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</si>
  <si>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</si>
  <si>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</si>
  <si>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</si>
  <si>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</si>
  <si>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</si>
  <si>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</si>
  <si>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</si>
  <si>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</si>
  <si>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</si>
  <si>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</si>
  <si>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</si>
  <si>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</si>
  <si>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</si>
  <si>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</si>
  <si>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</si>
  <si>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</si>
  <si>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</si>
  <si>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</si>
  <si>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</si>
  <si>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</si>
  <si>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</si>
  <si>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</si>
  <si>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</si>
  <si>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</si>
  <si>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</si>
  <si>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</si>
  <si>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</si>
  <si>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</si>
  <si>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</si>
  <si>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</si>
  <si>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</si>
  <si>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</si>
  <si>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</si>
  <si>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</si>
  <si>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</si>
  <si>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</si>
  <si>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</si>
  <si>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</si>
  <si>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</si>
  <si>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</si>
  <si>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</si>
  <si>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</si>
  <si>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</si>
  <si>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</si>
  <si>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</si>
  <si>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</si>
  <si>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</si>
  <si>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</si>
  <si>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</si>
  <si>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</si>
  <si>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</si>
  <si>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</si>
  <si>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</si>
  <si>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</si>
  <si>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</si>
  <si>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</si>
  <si>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</si>
  <si>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</si>
  <si>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</si>
  <si>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</si>
  <si>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</si>
  <si>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</si>
  <si>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</si>
  <si>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</si>
  <si>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</si>
  <si>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</si>
  <si>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</si>
  <si>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</si>
  <si>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</si>
  <si>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</si>
  <si>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</si>
  <si>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</si>
  <si>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</si>
  <si>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</si>
  <si>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</si>
  <si>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</si>
  <si>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</si>
  <si>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</si>
  <si>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</si>
  <si>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</si>
  <si>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</si>
  <si>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</si>
  <si>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</si>
  <si>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</si>
  <si>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</si>
  <si>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</si>
  <si>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</si>
  <si>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</si>
  <si>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</si>
  <si>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</si>
  <si>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</si>
  <si>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</si>
  <si>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</si>
  <si>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</si>
  <si>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</si>
  <si>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</si>
  <si>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</si>
  <si>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</si>
  <si>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</si>
  <si>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</si>
  <si>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</si>
  <si>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</si>
  <si>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</si>
  <si>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</si>
  <si>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</si>
  <si>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</si>
  <si>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</si>
  <si>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</si>
  <si>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</si>
  <si>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</si>
  <si>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</si>
  <si>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</si>
  <si>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</si>
  <si>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</si>
  <si>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</si>
  <si>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</si>
  <si>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</si>
  <si>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</si>
  <si>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</si>
  <si>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</si>
  <si>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</si>
  <si>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</si>
  <si>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</si>
  <si>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</si>
  <si>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</si>
  <si>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</si>
  <si>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</si>
  <si>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</si>
  <si>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</si>
  <si>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</si>
  <si>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</si>
  <si>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</si>
  <si>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</si>
  <si>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</si>
  <si>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</si>
  <si>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</si>
  <si>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</si>
  <si>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</si>
  <si>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</si>
  <si>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</si>
  <si>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</si>
  <si>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</si>
  <si>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</si>
  <si>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</si>
  <si>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</si>
  <si>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</si>
  <si>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</si>
  <si>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</si>
  <si>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</si>
  <si>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</si>
  <si>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</si>
  <si>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</si>
  <si>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</si>
  <si>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</si>
  <si>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</si>
  <si>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</si>
  <si>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</si>
  <si>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</si>
  <si>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</si>
  <si>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</si>
  <si>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</si>
  <si>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</si>
  <si>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</si>
  <si>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</si>
  <si>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</si>
  <si>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</si>
  <si>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</si>
  <si>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</si>
  <si>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</si>
  <si>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</si>
  <si>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</si>
  <si>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</si>
  <si>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</si>
  <si>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</si>
  <si>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</si>
  <si>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</si>
  <si>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</si>
  <si>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</si>
  <si>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</si>
  <si>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</si>
  <si>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</si>
  <si>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</si>
  <si>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</si>
  <si>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</si>
  <si>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</si>
  <si>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</si>
  <si>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</si>
  <si>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</si>
  <si>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</si>
  <si>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</si>
  <si>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</si>
  <si>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</si>
  <si>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</si>
  <si>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</si>
  <si>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</si>
  <si>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</si>
  <si>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</si>
  <si>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</si>
  <si>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</si>
  <si>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</si>
  <si>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</si>
  <si>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</si>
  <si>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</si>
  <si>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</si>
  <si>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</si>
  <si>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</si>
  <si>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</si>
  <si>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</si>
  <si>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</si>
  <si>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</si>
  <si>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</si>
  <si>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</si>
  <si>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</si>
  <si>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</si>
  <si>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</si>
  <si>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</si>
  <si>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</si>
  <si>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</si>
  <si>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</si>
  <si>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</si>
  <si>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</si>
  <si>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</si>
  <si>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</si>
  <si>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</si>
  <si>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</si>
  <si>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</si>
  <si>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</si>
  <si>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</si>
  <si>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</si>
  <si>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</si>
  <si>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</si>
  <si>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</si>
  <si>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</si>
  <si>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</si>
  <si>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</si>
  <si>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</si>
  <si>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</si>
  <si>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</si>
  <si>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</si>
  <si>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</si>
  <si>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</si>
  <si>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</si>
  <si>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</si>
  <si>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</si>
  <si>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</si>
  <si>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</si>
  <si>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</si>
  <si>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</si>
  <si>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</si>
  <si>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</si>
  <si>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</si>
  <si>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</si>
  <si>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</si>
  <si>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</si>
  <si>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</si>
  <si>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</si>
  <si>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</si>
  <si>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</si>
  <si>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</si>
  <si>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</si>
  <si>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</si>
  <si>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</si>
  <si>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</si>
  <si>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</si>
  <si>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</si>
  <si>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</si>
  <si>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</si>
  <si>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</si>
  <si>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</si>
  <si>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</si>
  <si>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</si>
  <si>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</si>
  <si>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</si>
  <si>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</si>
  <si>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</si>
  <si>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</si>
  <si>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</si>
  <si>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</si>
  <si>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</si>
  <si>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</si>
  <si>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</si>
  <si>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</si>
  <si>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</si>
  <si>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</si>
  <si>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</si>
  <si>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</si>
  <si>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</si>
  <si>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</si>
  <si>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</si>
  <si>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</si>
  <si>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</si>
  <si>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</si>
  <si>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</si>
  <si>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</si>
  <si>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</si>
  <si>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</si>
  <si>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</si>
  <si>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</si>
  <si>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</si>
  <si>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</si>
  <si>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</si>
  <si>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</si>
  <si>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</si>
  <si>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</si>
  <si>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</si>
  <si>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</si>
  <si>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</si>
  <si>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</si>
  <si>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</si>
  <si>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</si>
  <si>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</si>
  <si>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</si>
  <si>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</si>
  <si>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</si>
  <si>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</si>
  <si>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</si>
  <si>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</si>
  <si>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</si>
  <si>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</si>
  <si>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</si>
  <si>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</si>
  <si>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</si>
  <si>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</si>
  <si>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</si>
  <si>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</si>
  <si>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</si>
  <si>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</si>
  <si>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</si>
  <si>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</si>
  <si>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</si>
  <si>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</si>
  <si>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</si>
  <si>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</si>
  <si>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</si>
  <si>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</si>
  <si>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</si>
  <si>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</si>
  <si>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</si>
  <si>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</si>
  <si>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</si>
  <si>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</si>
  <si>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</si>
  <si>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</si>
  <si>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</si>
  <si>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</si>
  <si>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</si>
  <si>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</si>
  <si>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</si>
  <si>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</si>
  <si>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</si>
  <si>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</si>
  <si>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</si>
  <si>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</si>
  <si>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</si>
  <si>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</si>
  <si>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</si>
  <si>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</si>
  <si>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</si>
  <si>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</si>
  <si>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</si>
  <si>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</si>
  <si>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</si>
  <si>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</si>
  <si>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</si>
  <si>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</si>
  <si>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</si>
  <si>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</si>
  <si>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</si>
  <si>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</si>
  <si>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</si>
  <si>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</si>
  <si>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</si>
  <si>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</si>
  <si>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</si>
  <si>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</si>
  <si>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</si>
  <si>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</si>
  <si>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</si>
  <si>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</si>
  <si>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</si>
  <si>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</si>
  <si>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</si>
  <si>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</si>
  <si>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</si>
  <si>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</si>
  <si>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</si>
  <si>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</si>
  <si>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</si>
  <si>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</si>
  <si>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</si>
  <si>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</si>
  <si>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</si>
  <si>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</si>
  <si>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</si>
  <si>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</si>
  <si>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</si>
  <si>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</si>
  <si>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</si>
  <si>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</si>
  <si>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</si>
  <si>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</si>
  <si>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</si>
  <si>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</si>
  <si>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</si>
  <si>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</si>
  <si>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</si>
  <si>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</si>
  <si>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</si>
  <si>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</si>
  <si>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</si>
  <si>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</si>
  <si>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</si>
  <si>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</si>
  <si>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</si>
  <si>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</si>
  <si>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</si>
  <si>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</si>
  <si>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</si>
  <si>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</si>
  <si>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</si>
  <si>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</si>
  <si>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</si>
  <si>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</si>
  <si>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</si>
  <si>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</si>
  <si>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</si>
  <si>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</si>
  <si>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</si>
  <si>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</si>
  <si>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</si>
  <si>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</si>
  <si>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</si>
  <si>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</si>
  <si>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</si>
  <si>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</si>
  <si>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</si>
  <si>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</si>
  <si>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</si>
  <si>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</si>
  <si>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</si>
  <si>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</si>
  <si>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</si>
  <si>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</si>
  <si>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</si>
  <si>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</si>
  <si>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</si>
  <si>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</si>
  <si>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</si>
  <si>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</si>
  <si>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</si>
  <si>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</si>
  <si>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</si>
  <si>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</si>
  <si>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</si>
  <si>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</si>
  <si>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</si>
  <si>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</si>
  <si>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</si>
  <si>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</si>
  <si>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</si>
  <si>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</si>
  <si>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</si>
  <si>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</si>
  <si>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</si>
  <si>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</si>
  <si>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</si>
  <si>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</si>
  <si>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</si>
  <si>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</si>
  <si>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</si>
  <si>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</si>
  <si>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</si>
  <si>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</si>
  <si>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</si>
  <si>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</si>
  <si>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</si>
  <si>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</si>
  <si>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</si>
  <si>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</si>
  <si>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</si>
  <si>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</si>
  <si>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</si>
  <si>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</si>
  <si>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</si>
  <si>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</si>
  <si>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</si>
  <si>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</si>
  <si>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</si>
  <si>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</si>
  <si>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</si>
  <si>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</si>
  <si>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</si>
  <si>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</si>
  <si>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</si>
  <si>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</si>
  <si>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</si>
  <si>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</si>
  <si>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</si>
  <si>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</si>
  <si>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</si>
  <si>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</si>
  <si>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</si>
  <si>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</si>
  <si>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</si>
  <si>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</si>
  <si>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</si>
  <si>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</si>
  <si>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</si>
  <si>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</si>
  <si>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</si>
  <si>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</si>
  <si>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</si>
  <si>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</si>
  <si>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</si>
  <si>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</si>
  <si>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</si>
  <si>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</si>
  <si>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</si>
  <si>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</si>
  <si>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</si>
  <si>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</si>
  <si>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</si>
  <si>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</si>
  <si>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</si>
  <si>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</si>
  <si>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</si>
  <si>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</si>
  <si>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</si>
  <si>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</si>
  <si>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</si>
  <si>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</si>
  <si>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</si>
  <si>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</si>
  <si>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</si>
  <si>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</si>
  <si>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</si>
  <si>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</si>
  <si>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</si>
  <si>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</si>
  <si>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</si>
  <si>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</si>
  <si>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</si>
  <si>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</si>
  <si>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</si>
  <si>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</si>
  <si>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</si>
  <si>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</si>
  <si>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</si>
  <si>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</si>
  <si>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</si>
  <si>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</si>
  <si>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</si>
  <si>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</si>
  <si>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</si>
  <si>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</si>
  <si>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</si>
  <si>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</si>
  <si>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</si>
  <si>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</si>
  <si>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</si>
  <si>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</si>
  <si>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</si>
  <si>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</si>
  <si>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</si>
  <si>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</si>
  <si>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</si>
  <si>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</si>
  <si>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</si>
  <si>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</si>
  <si>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</si>
  <si>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</si>
  <si>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</si>
  <si>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</si>
  <si>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</si>
  <si>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</si>
  <si>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</si>
  <si>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</si>
  <si>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</si>
  <si>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</si>
  <si>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</si>
  <si>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</si>
  <si>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</si>
  <si>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</si>
  <si>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</si>
  <si>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</si>
  <si>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</si>
  <si>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</si>
  <si>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</si>
  <si>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</si>
  <si>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</si>
  <si>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</si>
  <si>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</si>
  <si>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</si>
  <si>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</si>
  <si>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</si>
  <si>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</si>
  <si>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</si>
  <si>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</si>
  <si>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</si>
  <si>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</si>
  <si>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</si>
  <si>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</si>
  <si>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</si>
  <si>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</si>
  <si>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</si>
  <si>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</si>
  <si>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</si>
  <si>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</si>
  <si>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</si>
  <si>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</si>
  <si>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</si>
  <si>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</si>
  <si>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</si>
  <si>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</si>
  <si>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</si>
  <si>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</si>
  <si>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</si>
  <si>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</si>
  <si>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</si>
  <si>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</si>
  <si>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</si>
  <si>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</si>
  <si>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</si>
  <si>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</si>
  <si>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</si>
  <si>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</si>
  <si>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</si>
  <si>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</si>
  <si>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</si>
  <si>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</si>
  <si>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</si>
  <si>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</si>
  <si>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</si>
  <si>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</si>
  <si>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</si>
  <si>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</si>
  <si>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</si>
  <si>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</si>
  <si>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</si>
  <si>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</si>
  <si>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</si>
  <si>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</si>
  <si>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</si>
  <si>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</si>
  <si>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</si>
  <si>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</si>
  <si>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</si>
  <si>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</si>
  <si>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</si>
  <si>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</si>
  <si>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</si>
  <si>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</si>
  <si>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</si>
  <si>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</si>
  <si>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</si>
  <si>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</si>
  <si>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</si>
  <si>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</si>
  <si>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</si>
  <si>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</si>
  <si>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</si>
  <si>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</si>
  <si>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</si>
  <si>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</si>
  <si>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</si>
  <si>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</si>
  <si>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</si>
  <si>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</si>
  <si>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</si>
  <si>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</si>
  <si>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</si>
  <si>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</si>
  <si>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</si>
  <si>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</si>
  <si>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</si>
  <si>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</si>
  <si>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</si>
  <si>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</si>
  <si>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</si>
  <si>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</si>
  <si>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</si>
  <si>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</si>
  <si>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</si>
  <si>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</si>
  <si>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</si>
  <si>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</si>
  <si>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</si>
  <si>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</si>
  <si>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</si>
  <si>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</si>
  <si>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</si>
  <si>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</si>
  <si>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</si>
  <si>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</si>
  <si>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</si>
  <si>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</si>
  <si>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</si>
  <si>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</si>
  <si>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</si>
  <si>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</si>
  <si>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</si>
  <si>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</si>
  <si>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</si>
  <si>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</si>
  <si>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</si>
  <si>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</si>
  <si>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</si>
  <si>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</si>
  <si>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</si>
  <si>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</si>
  <si>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</si>
  <si>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</si>
  <si>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</si>
  <si>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</si>
  <si>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</si>
  <si>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</si>
  <si>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</si>
  <si>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</si>
  <si>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</si>
  <si>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</si>
  <si>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</si>
  <si>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</si>
  <si>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</si>
  <si>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</si>
  <si>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</si>
  <si>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</si>
  <si>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</si>
  <si>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</si>
  <si>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</si>
  <si>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</si>
  <si>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</si>
  <si>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</si>
  <si>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</si>
  <si>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</si>
  <si>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</si>
  <si>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</si>
  <si>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</si>
  <si>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</si>
  <si>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</si>
  <si>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</si>
  <si>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</si>
  <si>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</si>
  <si>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</si>
  <si>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</si>
  <si>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</si>
  <si>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</si>
  <si>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</si>
  <si>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</si>
  <si>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</si>
  <si>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</si>
  <si>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</si>
  <si>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</si>
  <si>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</si>
  <si>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</si>
  <si>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</si>
  <si>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</si>
  <si>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</si>
  <si>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</si>
  <si>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</si>
  <si>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</si>
  <si>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</si>
  <si>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</si>
  <si>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</si>
  <si>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</si>
  <si>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</si>
  <si>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</si>
  <si>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</si>
  <si>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</si>
  <si>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</si>
  <si>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</si>
  <si>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</si>
  <si>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</si>
  <si>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</si>
  <si>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</si>
  <si>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</si>
  <si>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</si>
  <si>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</si>
  <si>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</si>
  <si>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</si>
  <si>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</si>
  <si>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</si>
  <si>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</si>
  <si>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</si>
  <si>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</si>
  <si>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</si>
  <si>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</si>
  <si>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</si>
  <si>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</si>
  <si>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</si>
  <si>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</si>
  <si>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</si>
  <si>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</si>
  <si>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</si>
  <si>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</si>
  <si>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</si>
  <si>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</si>
  <si>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</si>
  <si>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</si>
  <si>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</si>
  <si>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</si>
  <si>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</si>
  <si>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</si>
  <si>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</si>
  <si>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</si>
  <si>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</si>
  <si>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</si>
  <si>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</si>
  <si>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</si>
  <si>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</si>
  <si>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</si>
  <si>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</si>
  <si>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</si>
  <si>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</si>
  <si>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</si>
  <si>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</si>
  <si>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</si>
  <si>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</si>
  <si>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</si>
  <si>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</si>
  <si>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</si>
  <si>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</si>
  <si>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</si>
  <si>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</si>
  <si>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</si>
  <si>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</si>
  <si>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</si>
  <si>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</si>
  <si>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</si>
  <si>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</si>
  <si>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</si>
  <si>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</si>
  <si>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</si>
  <si>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</si>
  <si>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</si>
  <si>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</si>
  <si>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</si>
  <si>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</si>
  <si>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</si>
  <si>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</si>
  <si>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</si>
  <si>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</si>
  <si>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</si>
  <si>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</si>
  <si>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</si>
  <si>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</si>
  <si>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</si>
  <si>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</si>
  <si>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</si>
  <si>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</si>
  <si>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</si>
  <si>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</si>
  <si>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</si>
  <si>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</si>
  <si>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</si>
  <si>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</si>
  <si>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</si>
  <si>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</si>
  <si>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</si>
  <si>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</si>
  <si>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</si>
  <si>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</si>
  <si>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</si>
  <si>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</si>
  <si>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</si>
  <si>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</si>
  <si>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</si>
  <si>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</si>
  <si>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</si>
  <si>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</si>
  <si>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</si>
  <si>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</si>
  <si>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</si>
  <si>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</si>
  <si>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</si>
  <si>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</si>
  <si>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</si>
  <si>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</si>
  <si>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</si>
  <si>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</si>
  <si>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</si>
  <si>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</si>
  <si>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</si>
  <si>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</si>
  <si>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</si>
  <si>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</si>
  <si>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</si>
  <si>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</si>
  <si>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</si>
  <si>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</si>
  <si>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</si>
  <si>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</si>
  <si>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</si>
  <si>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</si>
  <si>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</si>
  <si>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</si>
  <si>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</si>
  <si>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</si>
  <si>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</si>
  <si>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</si>
  <si>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</si>
  <si>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</si>
  <si>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</si>
  <si>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</si>
  <si>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</si>
  <si>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</si>
  <si>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</si>
  <si>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</si>
  <si>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</si>
  <si>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</si>
  <si>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</si>
  <si>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</si>
  <si>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</si>
  <si>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</si>
  <si>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</si>
  <si>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</si>
  <si>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</si>
  <si>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</si>
  <si>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</si>
  <si>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</si>
  <si>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</si>
  <si>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</si>
  <si>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</si>
  <si>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</si>
  <si>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</si>
  <si>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</si>
  <si>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</si>
  <si>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</si>
  <si>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</si>
  <si>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</si>
  <si>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</si>
  <si>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</si>
  <si>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</si>
  <si>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</si>
  <si>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</si>
  <si>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</si>
  <si>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</si>
  <si>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</si>
  <si>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</si>
  <si>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</si>
  <si>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</si>
  <si>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</si>
  <si>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</si>
  <si>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</si>
  <si>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</si>
  <si>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</si>
  <si>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</si>
  <si>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</si>
  <si>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</si>
  <si>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</si>
  <si>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</si>
  <si>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</si>
  <si>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</si>
  <si>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</si>
  <si>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</si>
  <si>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</si>
  <si>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</si>
  <si>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</si>
  <si>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</si>
  <si>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</si>
  <si>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</si>
  <si>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</si>
  <si>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</si>
  <si>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</si>
  <si>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</si>
  <si>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</si>
  <si>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</si>
  <si>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</si>
  <si>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</si>
  <si>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</si>
  <si>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</si>
  <si>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</si>
  <si>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</si>
  <si>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</si>
  <si>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</si>
  <si>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</si>
  <si>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</si>
  <si>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</si>
  <si>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</si>
  <si>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</si>
  <si>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</si>
  <si>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</si>
  <si>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</si>
  <si>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</si>
  <si>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</si>
  <si>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</si>
  <si>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</si>
  <si>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</si>
  <si>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</si>
  <si>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</si>
  <si>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</si>
  <si>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</si>
  <si>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</si>
  <si>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</si>
  <si>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</si>
  <si>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</si>
  <si>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</si>
  <si>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</si>
  <si>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</si>
  <si>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</si>
  <si>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</si>
  <si>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</si>
  <si>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</si>
  <si>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</si>
  <si>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</si>
  <si>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</si>
  <si>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</si>
  <si>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</si>
  <si>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</si>
  <si>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</si>
  <si>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</si>
  <si>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</si>
  <si>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</si>
  <si>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</si>
  <si>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</si>
  <si>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</si>
  <si>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</si>
  <si>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</si>
  <si>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</si>
  <si>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</si>
  <si>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</si>
  <si>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</si>
  <si>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</si>
  <si>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</si>
  <si>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</si>
  <si>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</si>
  <si>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</si>
  <si>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</si>
  <si>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</si>
  <si>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</si>
  <si>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</si>
  <si>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</si>
  <si>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</si>
  <si>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</si>
  <si>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</si>
  <si>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</si>
  <si>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</si>
  <si>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</si>
  <si>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</si>
  <si>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</si>
  <si>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</si>
  <si>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</si>
  <si>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</si>
  <si>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</si>
  <si>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</si>
  <si>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</si>
  <si>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</si>
  <si>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</si>
  <si>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</si>
  <si>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</si>
  <si>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</si>
  <si>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</si>
  <si>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</si>
  <si>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</si>
  <si>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</si>
  <si>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</si>
  <si>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</si>
  <si>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</si>
  <si>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</si>
  <si>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</si>
  <si>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</si>
  <si>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</si>
  <si>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</si>
  <si>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</si>
  <si>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</si>
  <si>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</si>
  <si>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</si>
  <si>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</si>
  <si>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</si>
  <si>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</si>
  <si>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</si>
  <si>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</si>
  <si>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</si>
  <si>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</si>
  <si>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</si>
  <si>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</si>
  <si>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</si>
  <si>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</si>
  <si>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</si>
  <si>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</si>
  <si>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</si>
  <si>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</si>
  <si>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</si>
  <si>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</si>
  <si>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</si>
  <si>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</si>
  <si>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</si>
  <si>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</si>
  <si>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</si>
  <si>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</si>
  <si>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</si>
  <si>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</si>
  <si>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</si>
  <si>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</si>
  <si>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</si>
  <si>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</si>
  <si>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</si>
  <si>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</si>
  <si>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</si>
  <si>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</si>
  <si>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</si>
  <si>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</si>
  <si>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</si>
  <si>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</si>
  <si>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</si>
  <si>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</si>
  <si>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</si>
  <si>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</si>
  <si>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</si>
  <si>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</si>
  <si>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</si>
  <si>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</si>
  <si>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</si>
  <si>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</si>
  <si>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</si>
  <si>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</si>
  <si>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</si>
  <si>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</si>
  <si>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</si>
  <si>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</si>
  <si>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</si>
  <si>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</si>
  <si>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</si>
  <si>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</si>
  <si>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</si>
  <si>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</si>
  <si>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</si>
  <si>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</si>
  <si>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</si>
  <si>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</si>
  <si>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</si>
  <si>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</si>
  <si>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</si>
  <si>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</si>
  <si>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</si>
  <si>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</si>
  <si>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</si>
  <si>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</si>
  <si>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</si>
  <si>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</si>
  <si>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</si>
  <si>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</si>
  <si>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</si>
  <si>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</si>
  <si>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</si>
  <si>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</si>
  <si>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</si>
  <si>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</si>
  <si>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</si>
  <si>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</si>
  <si>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</si>
  <si>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</si>
  <si>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</si>
  <si>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</si>
  <si>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</si>
  <si>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</si>
  <si>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</si>
  <si>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</si>
  <si>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</si>
  <si>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</si>
  <si>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</si>
  <si>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</si>
  <si>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</si>
  <si>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</si>
  <si>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</si>
  <si>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</si>
  <si>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</si>
  <si>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</si>
  <si>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</si>
  <si>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</si>
  <si>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</si>
  <si>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</si>
  <si>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</si>
  <si>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</si>
  <si>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</si>
  <si>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</si>
  <si>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</si>
  <si>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</si>
  <si>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</si>
  <si>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</si>
  <si>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</si>
  <si>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</si>
  <si>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</si>
  <si>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</si>
  <si>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</si>
  <si>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</si>
  <si>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</si>
  <si>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</si>
  <si>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</si>
  <si>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</si>
  <si>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</si>
  <si>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</si>
  <si>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</si>
  <si>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</si>
  <si>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</si>
  <si>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</si>
  <si>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</si>
  <si>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</si>
  <si>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</si>
  <si>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</si>
  <si>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</si>
  <si>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</si>
  <si>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</si>
  <si>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</si>
  <si>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</si>
  <si>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</si>
  <si>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</si>
  <si>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</si>
  <si>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</si>
  <si>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</si>
  <si>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</si>
  <si>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</si>
  <si>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</si>
  <si>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</si>
  <si>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</si>
  <si>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</si>
  <si>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</si>
  <si>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</si>
  <si>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</si>
  <si>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</si>
  <si>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</si>
  <si>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</si>
  <si>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</si>
  <si>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</si>
  <si>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</si>
  <si>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</si>
  <si>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</si>
  <si>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</si>
  <si>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</si>
  <si>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</si>
  <si>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</si>
  <si>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</si>
  <si>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</si>
  <si>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</si>
  <si>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</si>
  <si>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</si>
  <si>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</si>
  <si>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</si>
  <si>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</si>
  <si>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</si>
  <si>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</si>
  <si>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</si>
  <si>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</si>
  <si>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</si>
  <si>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</si>
  <si>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</si>
  <si>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</si>
  <si>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</si>
  <si>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</si>
  <si>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</si>
  <si>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</si>
  <si>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</si>
  <si>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</si>
  <si>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</si>
  <si>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</si>
  <si>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</si>
  <si>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</si>
  <si>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</si>
  <si>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</si>
  <si>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</si>
  <si>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</si>
  <si>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</si>
  <si>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</si>
  <si>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</si>
  <si>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</si>
  <si>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</si>
  <si>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</si>
  <si>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</si>
  <si>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</si>
  <si>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</si>
  <si>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</si>
  <si>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</si>
  <si>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</si>
  <si>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</si>
  <si>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</si>
  <si>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</si>
  <si>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</si>
  <si>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</si>
  <si>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</si>
  <si>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</si>
  <si>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</si>
  <si>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</si>
  <si>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</si>
  <si>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</si>
  <si>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</si>
  <si>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</si>
  <si>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</si>
  <si>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</si>
  <si>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</si>
  <si>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</si>
  <si>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</si>
  <si>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</si>
  <si>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</si>
  <si>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</si>
  <si>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</si>
  <si>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</si>
  <si>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</si>
  <si>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</si>
  <si>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</si>
  <si>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</si>
  <si>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</si>
  <si>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</si>
  <si>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</si>
  <si>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</si>
  <si>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</si>
  <si>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</si>
  <si>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</si>
  <si>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</si>
  <si>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</si>
  <si>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</si>
  <si>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</si>
  <si>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</si>
  <si>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</si>
  <si>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</si>
  <si>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</si>
  <si>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</si>
  <si>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</si>
  <si>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</si>
  <si>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</si>
  <si>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</si>
  <si>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</si>
  <si>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</si>
  <si>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</si>
  <si>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</si>
  <si>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</si>
  <si>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</si>
  <si>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</si>
  <si>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</si>
  <si>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</si>
  <si>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</si>
  <si>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</si>
  <si>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</si>
  <si>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</si>
  <si>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</si>
  <si>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</si>
  <si>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</si>
  <si>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</si>
  <si>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</si>
  <si>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</si>
  <si>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</si>
  <si>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</si>
  <si>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</si>
  <si>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</si>
  <si>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</si>
  <si>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</si>
  <si>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</si>
  <si>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</si>
  <si>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</si>
  <si>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</si>
  <si>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</si>
  <si>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</si>
  <si>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</si>
  <si>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</si>
  <si>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</si>
  <si>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</si>
  <si>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</si>
  <si>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</si>
  <si>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</si>
  <si>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</si>
  <si>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</si>
  <si>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</si>
  <si>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</si>
  <si>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</si>
  <si>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</si>
  <si>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</si>
  <si>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</si>
  <si>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</si>
  <si>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</si>
  <si>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</si>
  <si>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</si>
  <si>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</si>
  <si>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</si>
  <si>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</si>
  <si>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</si>
  <si>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</si>
  <si>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</si>
  <si>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</si>
  <si>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</si>
  <si>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</si>
  <si>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</si>
  <si>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</si>
  <si>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</si>
  <si>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</si>
  <si>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</si>
  <si>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</si>
  <si>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</si>
  <si>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</si>
  <si>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</si>
  <si>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</si>
  <si>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</si>
  <si>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</si>
  <si>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</si>
  <si>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</si>
  <si>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</si>
  <si>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</si>
  <si>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</si>
  <si>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</si>
  <si>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</si>
  <si>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</si>
  <si>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</si>
  <si>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</si>
  <si>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</si>
  <si>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</si>
  <si>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</si>
  <si>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</si>
  <si>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</si>
  <si>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</si>
  <si>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</si>
  <si>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</si>
  <si>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</si>
  <si>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</si>
  <si>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</si>
  <si>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</si>
  <si>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</si>
  <si>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</si>
  <si>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</si>
  <si>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</si>
  <si>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</si>
  <si>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</si>
  <si>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</si>
  <si>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</si>
  <si>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</si>
  <si>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</si>
  <si>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</si>
  <si>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</si>
  <si>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</si>
  <si>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</si>
  <si>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</si>
  <si>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</si>
  <si>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</si>
  <si>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</si>
  <si>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</si>
  <si>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</si>
  <si>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</si>
  <si>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</si>
  <si>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</si>
  <si>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</si>
  <si>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</si>
  <si>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</si>
  <si>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</si>
  <si>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</si>
  <si>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</si>
  <si>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</si>
  <si>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</si>
  <si>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</si>
  <si>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</si>
  <si>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</si>
  <si>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</si>
  <si>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</si>
  <si>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</si>
  <si>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</si>
  <si>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</si>
  <si>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</si>
  <si>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</si>
  <si>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</si>
  <si>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</si>
  <si>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</si>
  <si>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</si>
  <si>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</si>
  <si>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</si>
  <si>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</si>
  <si>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</si>
  <si>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</si>
  <si>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</si>
  <si>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</si>
  <si>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</si>
  <si>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</si>
  <si>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</si>
  <si>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</si>
  <si>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</si>
  <si>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</si>
  <si>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</si>
  <si>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</si>
  <si>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</si>
  <si>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</si>
  <si>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</si>
  <si>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</si>
  <si>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</si>
  <si>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</si>
  <si>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</si>
  <si>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</si>
  <si>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</si>
  <si>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</si>
  <si>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</si>
  <si>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</si>
  <si>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</si>
  <si>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</si>
  <si>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</si>
  <si>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</si>
  <si>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</si>
  <si>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</si>
  <si>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</si>
  <si>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</si>
  <si>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</si>
  <si>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</si>
  <si>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</si>
  <si>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</si>
  <si>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</si>
  <si>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</si>
  <si>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</si>
  <si>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</si>
  <si>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</si>
  <si>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</si>
  <si>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</si>
  <si>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</si>
  <si>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</si>
  <si>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</si>
  <si>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</si>
  <si>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</si>
  <si>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</si>
  <si>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</si>
  <si>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</si>
  <si>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</si>
  <si>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</si>
  <si>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</si>
  <si>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</si>
  <si>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</si>
  <si>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</si>
  <si>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</si>
  <si>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</si>
  <si>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</si>
  <si>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</si>
  <si>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</si>
  <si>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</si>
  <si>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</si>
  <si>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</si>
  <si>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</si>
  <si>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</si>
  <si>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</si>
  <si>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</si>
  <si>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</si>
  <si>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</si>
  <si>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</si>
  <si>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</si>
  <si>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</si>
  <si>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</si>
  <si>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</si>
  <si>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</si>
  <si>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</si>
  <si>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</si>
  <si>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</si>
  <si>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</si>
  <si>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</si>
  <si>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</si>
  <si>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</si>
  <si>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</si>
  <si>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</si>
  <si>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</si>
  <si>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</si>
  <si>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</si>
  <si>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</si>
  <si>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</si>
  <si>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</si>
  <si>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</si>
  <si>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</si>
  <si>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</si>
  <si>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</si>
  <si>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</si>
  <si>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</si>
  <si>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</si>
  <si>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</si>
  <si>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</si>
  <si>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</si>
  <si>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</si>
  <si>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</si>
  <si>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</si>
  <si>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</si>
  <si>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</si>
  <si>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</si>
  <si>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</si>
  <si>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</si>
  <si>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</si>
  <si>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</si>
  <si>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</si>
  <si>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</si>
  <si>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</si>
  <si>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</si>
  <si>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</si>
  <si>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</si>
  <si>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</si>
  <si>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</si>
  <si>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</si>
  <si>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</si>
  <si>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</si>
  <si>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</si>
  <si>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</si>
  <si>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</si>
  <si>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</si>
  <si>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</si>
  <si>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</si>
  <si>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</si>
  <si>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</si>
  <si>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</si>
  <si>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</si>
  <si>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</si>
  <si>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</si>
  <si>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</si>
  <si>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</si>
  <si>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</si>
  <si>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</si>
  <si>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</si>
  <si>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</si>
  <si>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</si>
  <si>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</si>
  <si>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</si>
  <si>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</si>
  <si>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</si>
  <si>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</si>
  <si>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</si>
  <si>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</si>
  <si>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</si>
  <si>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</si>
  <si>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</si>
  <si>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</si>
  <si>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</si>
  <si>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</si>
  <si>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</si>
  <si>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</si>
  <si>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</si>
  <si>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</si>
  <si>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</si>
  <si>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</si>
  <si>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</si>
  <si>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</si>
  <si>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</si>
  <si>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</si>
  <si>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</si>
  <si>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</si>
  <si>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</si>
  <si>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</si>
  <si>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</si>
  <si>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</si>
  <si>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</si>
  <si>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</si>
  <si>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</si>
  <si>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</si>
  <si>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</si>
  <si>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</si>
  <si>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</si>
  <si>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</si>
  <si>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</si>
  <si>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</si>
  <si>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</si>
  <si>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</si>
  <si>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</si>
  <si>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</si>
  <si>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</si>
  <si>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</si>
  <si>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</si>
  <si>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</si>
  <si>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</si>
  <si>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</si>
  <si>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</si>
  <si>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</si>
  <si>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</si>
  <si>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</si>
  <si>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</si>
  <si>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</si>
  <si>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</si>
  <si>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</si>
  <si>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</si>
  <si>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</si>
  <si>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</si>
  <si>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</si>
  <si>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</si>
  <si>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</si>
  <si>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</si>
  <si>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</si>
  <si>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</si>
  <si>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</si>
  <si>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</si>
  <si>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</si>
  <si>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</si>
  <si>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</si>
  <si>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</si>
  <si>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</si>
  <si>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</si>
  <si>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</si>
  <si>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</si>
  <si>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</si>
  <si>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</si>
  <si>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</si>
  <si>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</si>
  <si>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</si>
  <si>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</si>
  <si>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</si>
  <si>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</si>
  <si>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</si>
  <si>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</si>
  <si>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</si>
  <si>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</si>
  <si>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</si>
  <si>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</si>
  <si>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</si>
  <si>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</si>
  <si>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</si>
  <si>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</si>
  <si>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</si>
  <si>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</si>
  <si>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</si>
  <si>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</si>
  <si>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</si>
  <si>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</si>
  <si>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</si>
  <si>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</si>
  <si>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</si>
  <si>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</si>
  <si>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</si>
  <si>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</si>
  <si>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</si>
  <si>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</si>
  <si>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</si>
  <si>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</si>
  <si>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</si>
  <si>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</si>
  <si>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</si>
  <si>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</si>
  <si>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</si>
  <si>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</si>
  <si>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</si>
  <si>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</si>
  <si>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</si>
  <si>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</si>
  <si>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</si>
  <si>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</si>
  <si>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</si>
  <si>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</si>
  <si>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</si>
  <si>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</si>
  <si>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</si>
  <si>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</si>
  <si>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</si>
  <si>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</si>
  <si>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</si>
  <si>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</si>
  <si>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</si>
  <si>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</si>
  <si>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</si>
  <si>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</si>
  <si>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</si>
  <si>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</si>
  <si>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</si>
  <si>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</si>
  <si>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</si>
  <si>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</si>
  <si>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</si>
  <si>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</si>
  <si>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</si>
  <si>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</si>
  <si>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</si>
  <si>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</si>
  <si>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</si>
  <si>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</si>
  <si>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</si>
  <si>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</si>
  <si>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</si>
  <si>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</si>
  <si>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</si>
  <si>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</si>
  <si>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</si>
  <si>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</si>
  <si>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</si>
  <si>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</si>
  <si>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</si>
  <si>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</si>
  <si>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</si>
  <si>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</si>
  <si>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</si>
  <si>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</si>
  <si>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</si>
  <si>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</si>
  <si>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</si>
  <si>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</si>
  <si>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</si>
  <si>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</si>
  <si>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</si>
  <si>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</si>
  <si>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</si>
  <si>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</si>
  <si>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</si>
  <si>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</si>
  <si>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</si>
  <si>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</si>
  <si>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</si>
  <si>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</si>
  <si>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</si>
  <si>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</si>
  <si>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</si>
  <si>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</si>
  <si>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</si>
  <si>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</si>
  <si>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</si>
  <si>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</si>
  <si>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</si>
  <si>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</si>
  <si>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</si>
  <si>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</si>
  <si>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</si>
  <si>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</si>
  <si>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</si>
  <si>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</si>
  <si>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</si>
  <si>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</si>
  <si>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</si>
  <si>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</si>
  <si>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</si>
  <si>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</si>
  <si>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</si>
  <si>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</si>
  <si>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</si>
  <si>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</si>
  <si>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</si>
  <si>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</si>
  <si>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</si>
  <si>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</si>
  <si>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</si>
  <si>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</si>
  <si>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</si>
  <si>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</si>
  <si>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</si>
  <si>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</si>
  <si>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</si>
  <si>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</si>
  <si>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</si>
  <si>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</si>
  <si>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</si>
  <si>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</si>
  <si>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</si>
  <si>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</si>
  <si>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</si>
  <si>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</si>
  <si>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</si>
  <si>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</si>
  <si>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</si>
  <si>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</si>
  <si>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</si>
  <si>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</si>
  <si>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</si>
  <si>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</si>
  <si>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</si>
  <si>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</si>
  <si>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</si>
  <si>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</si>
  <si>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</si>
  <si>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</si>
  <si>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</si>
  <si>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</si>
  <si>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</si>
  <si>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</si>
  <si>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</si>
  <si>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</si>
  <si>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</si>
  <si>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</si>
  <si>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</si>
  <si>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</si>
  <si>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</si>
  <si>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</si>
  <si>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</si>
  <si>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</si>
  <si>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</si>
  <si>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</si>
  <si>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</si>
  <si>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</si>
  <si>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</si>
  <si>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</si>
  <si>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</si>
  <si>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</si>
  <si>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</si>
  <si>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</si>
  <si>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</si>
  <si>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</si>
  <si>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</si>
  <si>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</si>
  <si>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</si>
  <si>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</si>
  <si>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</si>
  <si>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</si>
  <si>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</si>
  <si>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</si>
  <si>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</si>
  <si>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</si>
  <si>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</si>
  <si>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</si>
  <si>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</si>
  <si>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</si>
  <si>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</si>
  <si>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</si>
  <si>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</si>
  <si>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</si>
  <si>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</si>
  <si>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</si>
  <si>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</si>
  <si>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</si>
  <si>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</si>
  <si>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</si>
  <si>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</si>
  <si>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</si>
  <si>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</si>
  <si>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</si>
  <si>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</si>
  <si>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</si>
  <si>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</si>
  <si>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</si>
  <si>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</si>
  <si>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</si>
  <si>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</si>
  <si>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</si>
  <si>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</si>
  <si>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</si>
  <si>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</si>
  <si>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</si>
  <si>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</si>
  <si>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</si>
  <si>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</si>
  <si>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</si>
  <si>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</si>
  <si>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</si>
  <si>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</si>
  <si>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</si>
  <si>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</si>
  <si>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</si>
  <si>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</si>
  <si>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</si>
  <si>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</si>
  <si>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</si>
  <si>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</si>
  <si>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</si>
  <si>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</si>
  <si>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</si>
  <si>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</si>
  <si>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</si>
  <si>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</si>
  <si>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</si>
  <si>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</si>
  <si>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</si>
  <si>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</si>
  <si>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</si>
  <si>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</si>
  <si>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</si>
  <si>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</si>
  <si>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</si>
  <si>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</si>
  <si>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</si>
  <si>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</si>
  <si>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</si>
  <si>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</si>
  <si>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</si>
  <si>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</si>
  <si>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</si>
  <si>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</si>
  <si>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</si>
  <si>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</si>
  <si>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</si>
  <si>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</si>
  <si>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</si>
  <si>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</si>
  <si>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</si>
  <si>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</si>
  <si>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</si>
  <si>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</si>
  <si>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</si>
  <si>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</si>
  <si>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</si>
  <si>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</si>
  <si>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</si>
  <si>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</si>
  <si>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</si>
  <si>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</si>
  <si>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</si>
  <si>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</si>
  <si>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</si>
  <si>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</si>
  <si>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</si>
  <si>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</si>
  <si>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</si>
  <si>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</si>
  <si>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</si>
  <si>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</si>
  <si>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</si>
  <si>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</si>
  <si>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</si>
  <si>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</si>
  <si>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</si>
  <si>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</si>
  <si>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</si>
  <si>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</si>
  <si>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</si>
  <si>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</si>
  <si>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</si>
  <si>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</si>
  <si>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</si>
  <si>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</si>
  <si>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</si>
  <si>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</si>
  <si>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</si>
  <si>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</si>
  <si>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</si>
  <si>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</si>
  <si>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</si>
  <si>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</si>
  <si>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</si>
  <si>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</si>
  <si>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</si>
  <si>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</si>
  <si>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</si>
  <si>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</si>
  <si>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</si>
  <si>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</si>
  <si>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</si>
  <si>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</si>
  <si>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</si>
  <si>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</si>
  <si>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</si>
  <si>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</si>
  <si>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</si>
  <si>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</si>
  <si>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</si>
  <si>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</si>
  <si>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</si>
  <si>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</si>
  <si>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</si>
  <si>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</si>
  <si>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</si>
  <si>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</si>
  <si>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</si>
  <si>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</si>
  <si>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</si>
  <si>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</si>
  <si>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</si>
  <si>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</si>
  <si>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</si>
  <si>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</si>
  <si>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</si>
  <si>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</si>
  <si>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</si>
  <si>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</si>
  <si>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</si>
  <si>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</si>
  <si>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</si>
  <si>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</si>
  <si>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</si>
  <si>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</si>
  <si>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</si>
  <si>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</si>
  <si>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</si>
  <si>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</si>
  <si>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</si>
  <si>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</si>
  <si>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</si>
  <si>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</si>
  <si>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</si>
  <si>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</si>
  <si>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</si>
  <si>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</si>
  <si>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</si>
  <si>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</si>
  <si>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</si>
  <si>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</si>
  <si>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</si>
  <si>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</si>
  <si>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</si>
  <si>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</si>
  <si>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</si>
  <si>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</si>
  <si>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</si>
  <si>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</si>
  <si>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</si>
  <si>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</si>
  <si>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</si>
  <si>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</si>
  <si>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</si>
  <si>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</si>
  <si>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</si>
  <si>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</si>
  <si>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</si>
  <si>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</si>
  <si>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</si>
  <si>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</si>
  <si>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</si>
  <si>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</si>
  <si>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</si>
  <si>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</si>
  <si>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</si>
  <si>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</si>
  <si>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</si>
  <si>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</si>
  <si>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</si>
  <si>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</si>
  <si>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</si>
  <si>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</si>
  <si>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</si>
  <si>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</si>
  <si>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</si>
  <si>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</si>
  <si>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</si>
  <si>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</si>
  <si>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</si>
  <si>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</si>
  <si>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</si>
  <si>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</si>
  <si>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</si>
  <si>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</si>
  <si>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</si>
  <si>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</si>
  <si>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</si>
  <si>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</si>
  <si>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</si>
  <si>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</si>
  <si>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</si>
  <si>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</si>
  <si>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</si>
  <si>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</si>
  <si>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</si>
  <si>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</si>
  <si>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</si>
  <si>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</si>
  <si>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</si>
  <si>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</si>
  <si>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</si>
  <si>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</si>
  <si>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</si>
  <si>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</si>
  <si>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</si>
  <si>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</si>
  <si>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</si>
  <si>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</si>
  <si>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</si>
  <si>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</si>
  <si>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</si>
  <si>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</si>
  <si>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</si>
  <si>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</si>
  <si>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</si>
  <si>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</si>
  <si>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</si>
  <si>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</si>
  <si>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</si>
  <si>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</si>
  <si>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</si>
  <si>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</si>
  <si>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</si>
  <si>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</si>
  <si>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</si>
  <si>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</si>
  <si>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</si>
  <si>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</si>
  <si>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</si>
  <si>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</si>
  <si>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</si>
  <si>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</si>
  <si>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</si>
  <si>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</si>
  <si>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</si>
  <si>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</si>
  <si>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</si>
  <si>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</si>
  <si>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</si>
  <si>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</si>
  <si>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</si>
  <si>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</si>
  <si>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</si>
  <si>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</si>
  <si>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</si>
  <si>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</si>
  <si>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</si>
  <si>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</si>
  <si>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</si>
  <si>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</si>
  <si>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</si>
  <si>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</si>
  <si>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</si>
  <si>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</si>
  <si>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</si>
  <si>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</si>
  <si>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</si>
  <si>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</si>
  <si>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</si>
  <si>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</si>
  <si>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</si>
  <si>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</si>
  <si>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</si>
  <si>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</si>
  <si>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</si>
  <si>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</si>
  <si>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</si>
  <si>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</si>
  <si>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</si>
  <si>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</si>
  <si>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</si>
  <si>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</si>
  <si>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</si>
  <si>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</si>
  <si>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</si>
  <si>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</si>
  <si>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</si>
  <si>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</si>
  <si>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</si>
  <si>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</si>
  <si>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</si>
  <si>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</si>
  <si>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</si>
  <si>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</si>
  <si>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</si>
  <si>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</si>
  <si>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</si>
  <si>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</si>
  <si>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</si>
  <si>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</si>
  <si>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</si>
  <si>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</si>
  <si>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</si>
  <si>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</si>
  <si>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</si>
  <si>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</si>
  <si>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</si>
  <si>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</si>
  <si>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</si>
  <si>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</si>
  <si>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</si>
  <si>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</si>
  <si>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</si>
  <si>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</si>
  <si>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</si>
  <si>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</si>
  <si>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</si>
  <si>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</si>
  <si>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</si>
  <si>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</si>
  <si>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</si>
  <si>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</si>
  <si>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</si>
  <si>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</si>
  <si>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</si>
  <si>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</si>
  <si>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</si>
  <si>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</si>
  <si>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</si>
  <si>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</si>
  <si>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</si>
  <si>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</si>
  <si>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</si>
  <si>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</si>
  <si>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</si>
  <si>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</si>
  <si>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</si>
  <si>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</si>
  <si>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</si>
  <si>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</si>
  <si>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</si>
  <si>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</si>
  <si>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</si>
  <si>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</si>
  <si>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</si>
  <si>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</si>
  <si>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</si>
  <si>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</si>
  <si>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</si>
  <si>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</si>
  <si>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</si>
  <si>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</si>
  <si>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</si>
  <si>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</si>
  <si>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</si>
  <si>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</si>
  <si>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</si>
  <si>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</si>
  <si>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</si>
  <si>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</si>
  <si>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</si>
  <si>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</si>
  <si>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</si>
  <si>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</si>
  <si>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</si>
  <si>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</si>
  <si>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</si>
  <si>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</si>
  <si>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</si>
  <si>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</si>
  <si>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</si>
  <si>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</si>
  <si>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</si>
  <si>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</si>
  <si>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</si>
  <si>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</si>
  <si>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</si>
  <si>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</si>
  <si>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</si>
  <si>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</si>
  <si>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</si>
  <si>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</si>
  <si>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</si>
  <si>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</si>
  <si>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</si>
  <si>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</si>
  <si>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</si>
  <si>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</si>
  <si>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</si>
  <si>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</si>
  <si>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</si>
  <si>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</si>
  <si>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</si>
  <si>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</si>
  <si>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</si>
  <si>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</si>
  <si>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</si>
  <si>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</si>
  <si>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</si>
  <si>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</si>
  <si>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</si>
  <si>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</si>
  <si>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</si>
  <si>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</si>
  <si>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</si>
  <si>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</si>
  <si>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</si>
  <si>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</si>
  <si>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</si>
  <si>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</si>
  <si>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</si>
  <si>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</si>
  <si>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</si>
  <si>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</si>
  <si>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</si>
  <si>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</si>
  <si>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</si>
  <si>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</si>
  <si>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</si>
  <si>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</si>
  <si>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</si>
  <si>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</si>
  <si>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</si>
  <si>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</si>
  <si>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</si>
  <si>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</si>
  <si>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</si>
  <si>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</si>
  <si>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</si>
  <si>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</si>
  <si>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</si>
  <si>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</si>
  <si>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</si>
  <si>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</si>
  <si>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</si>
  <si>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</si>
  <si>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</si>
  <si>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</si>
  <si>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</si>
  <si>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</si>
  <si>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</si>
  <si>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</si>
  <si>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</si>
  <si>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</si>
  <si>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</si>
  <si>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</si>
  <si>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</si>
  <si>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</si>
  <si>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</si>
  <si>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</si>
  <si>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</si>
  <si>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</si>
  <si>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</si>
  <si>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</si>
  <si>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</si>
  <si>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</si>
  <si>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</si>
  <si>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</si>
  <si>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</si>
  <si>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</si>
  <si>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</si>
  <si>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</si>
  <si>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</si>
  <si>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</si>
  <si>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</si>
  <si>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</si>
  <si>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</si>
  <si>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</si>
  <si>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</si>
  <si>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</si>
  <si>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</si>
  <si>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</si>
  <si>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</si>
  <si>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</si>
  <si>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</si>
  <si>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</si>
  <si>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</si>
  <si>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</si>
  <si>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</si>
  <si>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</si>
  <si>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</si>
  <si>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</si>
  <si>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</si>
  <si>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</si>
  <si>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</si>
  <si>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</si>
  <si>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</si>
  <si>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</si>
  <si>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</si>
  <si>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</si>
  <si>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</si>
  <si>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</si>
  <si>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</si>
  <si>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</si>
  <si>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</si>
  <si>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</si>
  <si>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</si>
  <si>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</si>
  <si>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</si>
  <si>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</si>
  <si>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</si>
  <si>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</si>
  <si>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</si>
  <si>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</si>
  <si>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</si>
  <si>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</si>
  <si>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</si>
  <si>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</si>
  <si>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</si>
  <si>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</si>
  <si>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</si>
  <si>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</si>
  <si>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</si>
  <si>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</si>
  <si>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</si>
  <si>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</si>
  <si>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</si>
  <si>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</si>
  <si>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</si>
  <si>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</si>
  <si>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</si>
  <si>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</si>
  <si>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</si>
  <si>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</si>
  <si>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</si>
  <si>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</si>
  <si>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</si>
  <si>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</si>
  <si>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</si>
  <si>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</si>
  <si>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</si>
  <si>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</si>
  <si>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</si>
  <si>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</si>
  <si>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</si>
  <si>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</si>
  <si>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</si>
  <si>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</si>
  <si>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</si>
  <si>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</si>
  <si>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</si>
  <si>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</si>
  <si>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</si>
  <si>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</si>
  <si>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</si>
  <si>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</si>
  <si>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</si>
  <si>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</si>
  <si>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</si>
  <si>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</si>
  <si>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</si>
  <si>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</si>
  <si>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</si>
  <si>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</si>
  <si>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</si>
  <si>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</si>
  <si>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</si>
  <si>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</si>
  <si>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</si>
  <si>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</si>
  <si>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</si>
  <si>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</si>
  <si>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</si>
  <si>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</si>
  <si>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</si>
  <si>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</si>
  <si>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</si>
  <si>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</si>
  <si>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</si>
  <si>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</si>
  <si>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</si>
  <si>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</si>
  <si>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</si>
  <si>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</si>
  <si>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</si>
  <si>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</si>
  <si>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</si>
  <si>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</si>
  <si>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</si>
  <si>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</si>
  <si>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</si>
  <si>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</si>
  <si>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</si>
  <si>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</si>
  <si>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</si>
  <si>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</si>
  <si>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</si>
  <si>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</si>
  <si>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</si>
  <si>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</si>
  <si>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</si>
  <si>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</si>
  <si>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</si>
  <si>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</si>
  <si>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</si>
  <si>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</si>
  <si>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</si>
  <si>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</si>
  <si>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</si>
  <si>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</si>
  <si>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</si>
  <si>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</si>
  <si>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</si>
  <si>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</si>
  <si>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</si>
  <si>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</si>
  <si>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</si>
  <si>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</si>
  <si>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</si>
  <si>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</si>
  <si>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</si>
  <si>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</si>
  <si>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</si>
  <si>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</si>
  <si>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</si>
  <si>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</si>
  <si>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</si>
  <si>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</si>
  <si>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</si>
  <si>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</si>
  <si>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</si>
  <si>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</si>
  <si>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</si>
  <si>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</si>
  <si>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</si>
  <si>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</si>
  <si>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</si>
  <si>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</si>
  <si>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</si>
  <si>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</si>
  <si>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</si>
  <si>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</si>
  <si>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</si>
  <si>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</si>
  <si>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</si>
  <si>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</si>
  <si>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</si>
  <si>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</si>
  <si>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</si>
  <si>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</si>
  <si>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</si>
  <si>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</si>
  <si>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</si>
  <si>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</si>
  <si>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</si>
  <si>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</si>
  <si>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</si>
  <si>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</si>
  <si>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</si>
  <si>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</si>
  <si>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</si>
  <si>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</si>
  <si>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</si>
  <si>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</si>
  <si>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</si>
  <si>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</si>
  <si>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</si>
  <si>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</si>
  <si>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</si>
  <si>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</si>
  <si>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</si>
  <si>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</si>
  <si>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</si>
  <si>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</si>
  <si>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</si>
  <si>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</si>
  <si>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</si>
  <si>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</si>
  <si>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</si>
  <si>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</si>
  <si>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</si>
  <si>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</si>
  <si>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</si>
  <si>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</si>
  <si>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</si>
  <si>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</si>
  <si>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</si>
  <si>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</si>
  <si>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</si>
  <si>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</si>
  <si>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</si>
  <si>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</si>
  <si>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</si>
  <si>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</si>
  <si>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</si>
  <si>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</si>
  <si>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</si>
  <si>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</si>
  <si>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</si>
  <si>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</si>
  <si>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</si>
  <si>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</si>
  <si>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</si>
  <si>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</si>
  <si>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</si>
  <si>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</si>
  <si>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</si>
  <si>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</si>
  <si>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</si>
  <si>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</si>
  <si>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</si>
  <si>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</si>
  <si>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</si>
  <si>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</si>
  <si>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</si>
  <si>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</si>
  <si>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</si>
  <si>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</si>
  <si>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</si>
  <si>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</si>
  <si>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</si>
  <si>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</si>
  <si>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</si>
  <si>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</si>
  <si>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</si>
  <si>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</si>
  <si>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</si>
  <si>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</si>
  <si>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</si>
  <si>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</si>
  <si>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</si>
  <si>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</si>
  <si>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</si>
  <si>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</si>
  <si>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</si>
  <si>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</si>
  <si>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</si>
  <si>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</si>
  <si>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</si>
  <si>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</si>
  <si>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</si>
  <si>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</si>
  <si>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</si>
  <si>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</si>
  <si>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</si>
  <si>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</si>
  <si>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</si>
  <si>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</si>
  <si>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</si>
  <si>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</si>
  <si>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</si>
  <si>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</si>
  <si>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</si>
  <si>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</si>
  <si>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</si>
  <si>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</si>
  <si>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</si>
  <si>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</si>
  <si>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</si>
  <si>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</si>
  <si>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</si>
  <si>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</si>
  <si>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</si>
  <si>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</si>
  <si>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</si>
  <si>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</si>
  <si>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</si>
  <si>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</si>
  <si>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</si>
  <si>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</si>
  <si>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</si>
  <si>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</si>
  <si>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</si>
  <si>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</si>
  <si>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</si>
  <si>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</si>
  <si>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</si>
  <si>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</si>
  <si>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</si>
  <si>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</si>
  <si>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</si>
  <si>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</si>
  <si>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</si>
  <si>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</si>
  <si>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</si>
  <si>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</si>
  <si>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</si>
  <si>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</si>
  <si>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</si>
  <si>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</si>
  <si>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</si>
  <si>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</si>
  <si>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</si>
  <si>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</si>
  <si>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</si>
  <si>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</si>
  <si>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</si>
  <si>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</si>
  <si>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</si>
  <si>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</si>
  <si>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</si>
  <si>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</si>
  <si>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</si>
  <si>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</si>
  <si>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</si>
  <si>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</si>
  <si>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</si>
  <si>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</si>
  <si>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</si>
  <si>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</si>
  <si>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</si>
  <si>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</si>
  <si>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</si>
  <si>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</si>
  <si>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</si>
  <si>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</si>
  <si>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</si>
  <si>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</si>
  <si>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</si>
  <si>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</si>
  <si>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</si>
  <si>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</si>
  <si>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</si>
  <si>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</si>
  <si>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</si>
  <si>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</si>
  <si>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</si>
  <si>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</si>
  <si>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</si>
  <si>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</si>
  <si>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</si>
  <si>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</si>
  <si>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</si>
  <si>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</si>
  <si>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</si>
  <si>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</si>
  <si>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</si>
  <si>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</si>
  <si>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</si>
  <si>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</si>
  <si>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</si>
  <si>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</si>
  <si>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</si>
  <si>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</si>
  <si>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</si>
  <si>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</si>
  <si>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</si>
  <si>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</si>
  <si>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</si>
  <si>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</si>
  <si>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</si>
  <si>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</si>
  <si>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</si>
  <si>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</si>
  <si>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</si>
  <si>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</si>
  <si>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</si>
  <si>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</si>
  <si>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</si>
  <si>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</si>
  <si>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</si>
  <si>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</si>
  <si>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</si>
  <si>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</si>
  <si>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</si>
  <si>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</si>
  <si>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</si>
  <si>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</si>
  <si>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</si>
  <si>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</si>
  <si>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</si>
  <si>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</si>
  <si>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</si>
  <si>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</si>
  <si>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</si>
  <si>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</si>
  <si>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</si>
  <si>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</si>
  <si>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</si>
  <si>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</si>
  <si>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</si>
  <si>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</si>
  <si>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</si>
  <si>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</si>
  <si>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</si>
  <si>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</si>
  <si>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</si>
  <si>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</si>
  <si>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</si>
  <si>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</si>
  <si>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</si>
  <si>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</si>
  <si>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</si>
  <si>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</si>
  <si>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</si>
  <si>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</si>
  <si>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</si>
  <si>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</si>
  <si>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</si>
  <si>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</si>
  <si>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</si>
  <si>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</si>
  <si>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</si>
  <si>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</si>
  <si>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</si>
  <si>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</si>
  <si>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</si>
  <si>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</si>
  <si>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</si>
  <si>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</si>
  <si>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</si>
  <si>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</si>
  <si>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</si>
  <si>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</si>
  <si>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</si>
  <si>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</si>
  <si>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</si>
  <si>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</si>
  <si>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</si>
  <si>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</si>
  <si>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</si>
  <si>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</si>
  <si>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</si>
  <si>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</si>
  <si>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</si>
  <si>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</si>
  <si>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</si>
  <si>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</si>
  <si>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</si>
  <si>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</si>
  <si>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</si>
  <si>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</si>
  <si>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</si>
  <si>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</si>
  <si>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</si>
  <si>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</si>
  <si>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</si>
  <si>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</si>
  <si>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</si>
  <si>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</si>
  <si>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</si>
  <si>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</si>
  <si>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</si>
  <si>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</si>
  <si>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</si>
  <si>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</si>
  <si>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</si>
  <si>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</si>
  <si>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</si>
  <si>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</si>
  <si>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</si>
  <si>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</si>
  <si>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</si>
  <si>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</si>
  <si>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</si>
  <si>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</si>
  <si>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</si>
  <si>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</si>
  <si>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</si>
  <si>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</si>
  <si>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</si>
  <si>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</si>
  <si>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</si>
  <si>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</si>
  <si>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</si>
  <si>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</si>
  <si>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</si>
  <si>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</si>
  <si>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</si>
  <si>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</si>
  <si>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</si>
  <si>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</si>
  <si>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</si>
  <si>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</si>
  <si>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</si>
  <si>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</si>
  <si>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</si>
  <si>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</si>
  <si>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</si>
  <si>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</si>
  <si>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</si>
  <si>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</si>
  <si>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</si>
  <si>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</si>
  <si>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</si>
  <si>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</si>
  <si>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</si>
  <si>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</si>
  <si>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</si>
  <si>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</si>
  <si>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</si>
  <si>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</si>
  <si>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</si>
  <si>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</si>
  <si>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</si>
  <si>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</si>
  <si>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</si>
  <si>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</si>
  <si>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</si>
  <si>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</si>
  <si>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</si>
  <si>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</si>
  <si>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</si>
  <si>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</si>
  <si>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</si>
  <si>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</si>
  <si>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</si>
  <si>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</si>
  <si>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</si>
  <si>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</si>
  <si>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</si>
  <si>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</si>
  <si>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</si>
  <si>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</si>
  <si>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</si>
  <si>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</si>
  <si>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</si>
  <si>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</si>
  <si>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</si>
  <si>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</si>
  <si>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</si>
  <si>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</si>
  <si>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</si>
  <si>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</si>
  <si>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</si>
  <si>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</si>
  <si>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</si>
  <si>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</si>
  <si>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</si>
  <si>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</si>
  <si>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</si>
  <si>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</si>
  <si>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</si>
  <si>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</si>
  <si>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</si>
  <si>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</si>
  <si>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</si>
  <si>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</si>
  <si>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</si>
  <si>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</si>
  <si>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</si>
  <si>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</si>
  <si>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</si>
  <si>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</si>
  <si>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</si>
  <si>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</si>
  <si>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</si>
  <si>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</si>
  <si>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</si>
  <si>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</si>
  <si>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</si>
  <si>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</si>
  <si>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</si>
  <si>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</si>
  <si>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</si>
  <si>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</si>
  <si>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</si>
  <si>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</si>
  <si>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</si>
  <si>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</si>
  <si>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</si>
  <si>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</si>
  <si>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</si>
  <si>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</si>
  <si>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</si>
  <si>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</si>
  <si>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</si>
  <si>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</si>
  <si>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</si>
  <si>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</si>
  <si>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</si>
  <si>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</si>
  <si>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</si>
  <si>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</si>
  <si>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</si>
  <si>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</si>
  <si>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</si>
  <si>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</si>
  <si>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</si>
  <si>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</si>
  <si>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</si>
  <si>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</si>
  <si>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</si>
  <si>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</si>
  <si>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</si>
  <si>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</si>
  <si>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</si>
  <si>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</si>
  <si>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</si>
  <si>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</si>
  <si>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</si>
  <si>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</si>
  <si>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</si>
  <si>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</si>
  <si>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</si>
  <si>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</si>
  <si>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</si>
  <si>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</si>
  <si>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</si>
  <si>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</si>
  <si>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</si>
  <si>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</si>
  <si>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</si>
  <si>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</si>
  <si>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</si>
  <si>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</si>
  <si>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</si>
  <si>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</si>
  <si>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</si>
  <si>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</si>
  <si>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</si>
  <si>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</si>
  <si>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</si>
  <si>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</si>
  <si>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</si>
  <si>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</si>
  <si>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</si>
  <si>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</si>
  <si>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</si>
  <si>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</si>
  <si>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</si>
  <si>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</si>
  <si>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</si>
  <si>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</si>
  <si>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</si>
  <si>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</si>
  <si>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</si>
  <si>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</si>
  <si>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</si>
  <si>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</si>
  <si>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</si>
  <si>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</si>
  <si>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</si>
  <si>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</si>
  <si>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</si>
  <si>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</si>
  <si>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</si>
  <si>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</si>
  <si>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</si>
  <si>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</si>
  <si>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</si>
  <si>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</si>
  <si>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</si>
  <si>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</si>
  <si>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</si>
  <si>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</si>
  <si>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</si>
  <si>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</si>
  <si>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</si>
  <si>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</si>
  <si>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</si>
  <si>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</si>
  <si>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</si>
  <si>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</si>
  <si>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</si>
  <si>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</si>
  <si>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</si>
  <si>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</si>
  <si>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</si>
  <si>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</si>
  <si>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</si>
  <si>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</si>
  <si>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</si>
  <si>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</si>
  <si>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</si>
  <si>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</si>
  <si>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</si>
  <si>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</si>
  <si>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</si>
  <si>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</si>
  <si>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</si>
  <si>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</si>
  <si>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</si>
  <si>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</si>
  <si>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</si>
  <si>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</si>
  <si>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</si>
  <si>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</si>
  <si>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</si>
  <si>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</si>
  <si>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</si>
  <si>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</si>
  <si>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</si>
  <si>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</si>
  <si>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</si>
  <si>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</si>
  <si>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</si>
  <si>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</si>
  <si>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</si>
  <si>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</si>
  <si>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</si>
  <si>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</si>
  <si>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</si>
  <si>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</si>
  <si>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</si>
  <si>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</si>
  <si>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</si>
  <si>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</si>
  <si>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</si>
  <si>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</si>
  <si>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</si>
  <si>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</si>
  <si>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</si>
  <si>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</si>
  <si>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</si>
  <si>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</si>
  <si>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</si>
  <si>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</si>
  <si>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</si>
  <si>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</si>
  <si>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</si>
  <si>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</si>
  <si>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</si>
  <si>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</si>
  <si>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</si>
  <si>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</si>
  <si>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</si>
  <si>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</si>
  <si>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</si>
  <si>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</si>
  <si>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</si>
  <si>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</si>
  <si>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</si>
  <si>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</si>
  <si>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</si>
  <si>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</si>
  <si>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</si>
  <si>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</si>
  <si>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</si>
  <si>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</si>
  <si>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</si>
  <si>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</si>
  <si>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</si>
  <si>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</si>
  <si>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</si>
  <si>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</si>
  <si>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</si>
  <si>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</si>
  <si>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</si>
  <si>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</si>
  <si>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</si>
  <si>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</si>
  <si>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</si>
  <si>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</si>
  <si>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</si>
  <si>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</si>
  <si>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</si>
  <si>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</si>
  <si>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</si>
  <si>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</si>
  <si>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</si>
  <si>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</si>
  <si>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</si>
  <si>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</si>
  <si>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</si>
  <si>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</si>
  <si>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</si>
  <si>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</si>
  <si>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</si>
  <si>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</si>
  <si>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</si>
  <si>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</si>
  <si>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</si>
  <si>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</si>
  <si>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</si>
  <si>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</si>
  <si>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</si>
  <si>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</si>
  <si>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</si>
  <si>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</si>
  <si>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</si>
  <si>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</si>
  <si>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</si>
  <si>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</si>
  <si>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</si>
  <si>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</si>
  <si>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</si>
  <si>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</si>
  <si>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</si>
  <si>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</si>
  <si>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</si>
  <si>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</si>
  <si>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</si>
  <si>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</si>
  <si>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</si>
  <si>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</si>
  <si>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</si>
  <si>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</si>
  <si>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</si>
  <si>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</si>
  <si>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</si>
  <si>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</si>
  <si>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</si>
  <si>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</si>
  <si>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</si>
  <si>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</si>
  <si>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</si>
  <si>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</si>
  <si>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</si>
  <si>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</si>
  <si>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</si>
  <si>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</si>
  <si>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</si>
  <si>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</si>
  <si>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</si>
  <si>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</si>
  <si>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</si>
  <si>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</si>
  <si>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</si>
  <si>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</si>
  <si>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</si>
  <si>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</si>
  <si>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</si>
  <si>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</si>
  <si>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</si>
  <si>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</si>
  <si>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</si>
  <si>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</si>
  <si>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</si>
  <si>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</si>
  <si>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</si>
  <si>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</si>
  <si>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</si>
  <si>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</si>
  <si>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</si>
  <si>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</si>
  <si>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</si>
  <si>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</si>
  <si>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</si>
  <si>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</si>
  <si>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</si>
  <si>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</si>
  <si>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</si>
  <si>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</si>
  <si>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</si>
  <si>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</si>
  <si>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</si>
  <si>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</si>
  <si>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</si>
  <si>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</si>
  <si>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</si>
  <si>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</si>
  <si>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</si>
  <si>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</si>
  <si>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</si>
  <si>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</si>
  <si>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</si>
  <si>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</si>
  <si>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</si>
  <si>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</si>
  <si>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</si>
  <si>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</si>
  <si>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</si>
  <si>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</si>
  <si>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</si>
  <si>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</si>
  <si>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</si>
  <si>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</si>
  <si>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</si>
  <si>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</si>
  <si>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</si>
  <si>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</si>
  <si>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</si>
  <si>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</si>
  <si>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</si>
  <si>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</si>
  <si>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</si>
  <si>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</si>
  <si>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</si>
  <si>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</si>
  <si>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</si>
  <si>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</si>
  <si>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</si>
  <si>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</si>
  <si>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</si>
  <si>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</si>
  <si>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</si>
  <si>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</si>
  <si>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</si>
  <si>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</si>
  <si>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</si>
  <si>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</si>
  <si>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</si>
  <si>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</si>
  <si>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</si>
  <si>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</si>
  <si>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</si>
  <si>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</si>
  <si>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</si>
  <si>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</si>
  <si>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</si>
  <si>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</si>
  <si>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</si>
  <si>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</si>
  <si>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</si>
  <si>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</si>
  <si>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</si>
  <si>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</si>
  <si>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</si>
  <si>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</si>
  <si>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</si>
  <si>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</si>
  <si>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</si>
  <si>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</si>
  <si>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</si>
  <si>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</si>
  <si>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</si>
  <si>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</si>
  <si>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</si>
  <si>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</si>
  <si>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</si>
  <si>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</si>
  <si>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</si>
  <si>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</si>
  <si>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</si>
  <si>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</si>
  <si>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</si>
  <si>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</si>
  <si>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</si>
  <si>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</si>
  <si>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</si>
  <si>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</si>
  <si>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</si>
  <si>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</si>
  <si>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</si>
  <si>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</si>
  <si>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</si>
  <si>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</si>
  <si>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</si>
  <si>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</si>
  <si>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</si>
  <si>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</si>
  <si>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</si>
  <si>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</si>
  <si>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</si>
  <si>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</si>
  <si>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</si>
  <si>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</si>
  <si>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</si>
  <si>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</si>
  <si>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</si>
  <si>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</si>
  <si>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</si>
  <si>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</si>
  <si>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</si>
  <si>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</si>
  <si>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</si>
  <si>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</si>
  <si>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</si>
  <si>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</si>
  <si>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</si>
  <si>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</si>
  <si>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</si>
  <si>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</si>
  <si>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</si>
  <si>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</si>
  <si>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</si>
  <si>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</si>
  <si>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</si>
  <si>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</si>
  <si>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</si>
  <si>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</si>
  <si>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</si>
  <si>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</si>
  <si>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</si>
  <si>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</si>
  <si>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</si>
  <si>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</si>
  <si>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</si>
  <si>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</si>
  <si>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</si>
  <si>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</si>
  <si>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</si>
  <si>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</si>
  <si>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</si>
  <si>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</si>
  <si>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</si>
  <si>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</si>
  <si>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</si>
  <si>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</si>
  <si>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</si>
  <si>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</si>
  <si>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</si>
  <si>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</si>
  <si>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</si>
  <si>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</si>
  <si>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</si>
  <si>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</si>
  <si>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</si>
  <si>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</si>
  <si>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</si>
  <si>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</si>
  <si>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</si>
  <si>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</si>
  <si>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</si>
  <si>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</si>
  <si>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</si>
  <si>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</si>
  <si>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</si>
  <si>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</si>
  <si>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</si>
  <si>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</si>
  <si>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</si>
  <si>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</si>
  <si>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</si>
  <si>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</si>
  <si>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</si>
  <si>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</si>
  <si>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</si>
  <si>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</si>
  <si>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</si>
  <si>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</si>
  <si>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</si>
  <si>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</si>
  <si>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</si>
  <si>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</si>
  <si>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</si>
  <si>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</si>
  <si>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</si>
  <si>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</si>
  <si>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</si>
  <si>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</si>
  <si>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</si>
  <si>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</si>
  <si>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</si>
  <si>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</si>
  <si>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</si>
  <si>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</si>
  <si>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</si>
  <si>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</si>
  <si>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</si>
  <si>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</si>
  <si>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</si>
  <si>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</si>
  <si>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</si>
  <si>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</si>
  <si>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</si>
  <si>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</si>
  <si>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</si>
  <si>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</si>
  <si>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</si>
  <si>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</si>
  <si>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</si>
  <si>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</si>
  <si>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</si>
  <si>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</si>
  <si>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</si>
  <si>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</si>
  <si>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</si>
  <si>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</si>
  <si>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</si>
  <si>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</si>
  <si>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</si>
  <si>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</si>
  <si>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</si>
  <si>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</si>
  <si>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</si>
  <si>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</si>
  <si>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</si>
  <si>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</si>
  <si>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</si>
  <si>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</si>
  <si>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</si>
  <si>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</si>
  <si>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</si>
  <si>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</si>
  <si>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</si>
  <si>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</si>
  <si>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</si>
  <si>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</si>
  <si>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</si>
  <si>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</si>
  <si>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</si>
  <si>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</si>
  <si>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</si>
  <si>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</si>
  <si>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</si>
  <si>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</si>
  <si>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</si>
  <si>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</si>
  <si>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</si>
  <si>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</si>
  <si>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</si>
  <si>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</si>
  <si>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</si>
  <si>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</si>
  <si>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</si>
  <si>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</si>
  <si>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</si>
  <si>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</si>
  <si>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</si>
  <si>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</si>
  <si>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</si>
  <si>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</si>
  <si>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</si>
  <si>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</si>
  <si>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</si>
  <si>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</si>
  <si>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</si>
  <si>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</si>
  <si>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</si>
  <si>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</si>
  <si>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</si>
  <si>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</si>
  <si>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</si>
  <si>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</si>
  <si>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</si>
  <si>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</si>
  <si>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</si>
  <si>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</si>
  <si>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</si>
  <si>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</si>
  <si>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</si>
  <si>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</si>
  <si>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</si>
  <si>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</si>
  <si>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</si>
  <si>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</si>
  <si>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</si>
  <si>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</si>
  <si>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</si>
  <si>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</si>
  <si>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</si>
  <si>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</si>
  <si>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</si>
  <si>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</si>
  <si>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</si>
  <si>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</si>
  <si>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</si>
  <si>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</si>
  <si>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</si>
  <si>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</si>
  <si>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</si>
  <si>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</si>
  <si>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</si>
  <si>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</si>
  <si>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</si>
  <si>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</si>
  <si>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</si>
  <si>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</si>
  <si>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</si>
  <si>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</si>
  <si>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</si>
  <si>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</si>
  <si>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</si>
  <si>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</si>
  <si>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</si>
  <si>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</si>
  <si>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</si>
  <si>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</si>
  <si>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</si>
  <si>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</si>
  <si>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</si>
  <si>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</si>
  <si>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</si>
  <si>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</si>
  <si>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</si>
  <si>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</si>
  <si>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</si>
  <si>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</si>
  <si>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</si>
  <si>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</si>
  <si>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</si>
  <si>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</si>
  <si>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</si>
  <si>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</si>
  <si>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</si>
  <si>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</si>
  <si>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</si>
  <si>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</si>
  <si>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</si>
  <si>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</si>
  <si>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</si>
  <si>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</si>
  <si>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</si>
  <si>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</si>
  <si>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</si>
  <si>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</si>
  <si>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</si>
  <si>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</si>
  <si>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</si>
  <si>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</si>
  <si>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</si>
  <si>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</si>
  <si>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</si>
  <si>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</si>
  <si>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</si>
  <si>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</si>
  <si>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</si>
  <si>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</si>
  <si>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</si>
  <si>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</si>
  <si>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</si>
  <si>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</si>
  <si>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</si>
  <si>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</si>
  <si>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</si>
  <si>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</si>
  <si>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</si>
  <si>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</si>
  <si>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</si>
  <si>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</si>
  <si>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</si>
  <si>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</si>
  <si>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</si>
  <si>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</si>
  <si>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</si>
  <si>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</si>
  <si>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</si>
  <si>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</si>
  <si>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</si>
  <si>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</si>
  <si>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</si>
  <si>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</si>
  <si>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</si>
  <si>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</si>
  <si>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</si>
  <si>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</si>
  <si>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</si>
  <si>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</si>
  <si>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</si>
  <si>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</si>
  <si>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</si>
  <si>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</si>
  <si>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</si>
  <si>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</si>
  <si>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</si>
  <si>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</si>
  <si>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</si>
  <si>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</si>
  <si>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</si>
  <si>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</si>
  <si>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</si>
  <si>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</si>
  <si>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</si>
  <si>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</si>
  <si>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</si>
  <si>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</si>
  <si>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</si>
  <si>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</si>
  <si>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</si>
  <si>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</si>
  <si>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</si>
  <si>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</si>
  <si>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</si>
  <si>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</si>
  <si>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</si>
  <si>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</si>
  <si>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</si>
  <si>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</si>
  <si>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</si>
  <si>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</si>
  <si>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</si>
  <si>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</si>
  <si>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</si>
  <si>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</si>
  <si>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</si>
  <si>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</si>
  <si>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</si>
  <si>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</si>
  <si>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</si>
  <si>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</si>
  <si>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</si>
  <si>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</si>
  <si>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</si>
  <si>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</si>
  <si>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</si>
  <si>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</si>
  <si>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</si>
  <si>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</si>
  <si>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</si>
  <si>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</si>
  <si>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</si>
  <si>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</si>
  <si>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</si>
  <si>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</si>
  <si>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</si>
  <si>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</si>
  <si>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</si>
  <si>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</si>
  <si>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</si>
  <si>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</si>
  <si>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</si>
  <si>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</si>
  <si>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</si>
  <si>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</si>
  <si>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</si>
  <si>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</si>
  <si>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</si>
  <si>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</si>
  <si>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</si>
  <si>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</si>
  <si>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</si>
  <si>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</si>
  <si>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</si>
  <si>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</si>
  <si>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</si>
  <si>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</si>
  <si>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</si>
  <si>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</si>
  <si>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</si>
  <si>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</si>
  <si>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</si>
  <si>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</si>
  <si>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</si>
  <si>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</si>
  <si>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</si>
  <si>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</si>
  <si>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</si>
  <si>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</si>
  <si>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</si>
  <si>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</si>
  <si>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</si>
  <si>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</si>
  <si>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</si>
  <si>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</si>
  <si>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</si>
  <si>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</si>
  <si>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</si>
  <si>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</si>
  <si>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</si>
  <si>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</si>
  <si>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</si>
  <si>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</si>
  <si>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</si>
  <si>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</si>
  <si>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</si>
  <si>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</si>
  <si>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</si>
  <si>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</si>
  <si>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</si>
  <si>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</si>
  <si>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</si>
  <si>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</si>
  <si>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</si>
  <si>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</si>
  <si>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</si>
  <si>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</si>
  <si>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</si>
  <si>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</si>
  <si>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</si>
  <si>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</si>
  <si>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</si>
  <si>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</si>
  <si>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</si>
  <si>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</si>
  <si>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</si>
  <si>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</si>
  <si>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</si>
  <si>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</si>
  <si>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</si>
  <si>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</si>
  <si>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</si>
  <si>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</si>
  <si>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</si>
  <si>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</si>
  <si>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</si>
  <si>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</si>
  <si>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</si>
  <si>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</si>
  <si>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</si>
  <si>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</si>
  <si>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</si>
  <si>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</si>
  <si>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</si>
  <si>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</si>
  <si>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</si>
  <si>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</si>
  <si>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</si>
  <si>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</si>
  <si>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</si>
  <si>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</si>
  <si>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</si>
  <si>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</si>
  <si>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</si>
  <si>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</si>
  <si>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</si>
  <si>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</si>
  <si>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</si>
  <si>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</si>
  <si>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</si>
  <si>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</si>
  <si>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</si>
  <si>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</si>
  <si>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</si>
  <si>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</si>
  <si>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</si>
  <si>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</si>
  <si>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</si>
  <si>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</si>
  <si>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</si>
  <si>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</si>
  <si>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</si>
  <si>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</si>
  <si>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</si>
  <si>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</si>
  <si>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</si>
  <si>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</si>
  <si>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</si>
  <si>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</si>
  <si>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</si>
  <si>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</si>
  <si>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</si>
  <si>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</si>
  <si>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</si>
  <si>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</si>
  <si>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</si>
  <si>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</si>
  <si>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</si>
  <si>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</si>
  <si>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</si>
  <si>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</si>
  <si>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</si>
  <si>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</si>
  <si>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</si>
  <si>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</si>
  <si>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</si>
  <si>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</si>
  <si>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</si>
  <si>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</si>
  <si>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</si>
  <si>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</si>
  <si>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</si>
  <si>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</si>
  <si>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</si>
  <si>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</si>
  <si>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</si>
  <si>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</si>
  <si>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</si>
  <si>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</si>
  <si>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</si>
  <si>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</si>
  <si>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</si>
  <si>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</si>
  <si>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</si>
  <si>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</si>
  <si>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</si>
  <si>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</si>
  <si>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</si>
  <si>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</si>
  <si>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</si>
  <si>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</si>
  <si>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</si>
  <si>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</si>
  <si>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</si>
  <si>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</si>
  <si>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</si>
  <si>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</si>
  <si>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</si>
  <si>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</si>
  <si>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</si>
  <si>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</si>
  <si>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</si>
  <si>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</si>
  <si>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</si>
  <si>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</si>
  <si>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</si>
  <si>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</si>
  <si>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</si>
  <si>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</si>
  <si>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</si>
  <si>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</si>
  <si>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</si>
  <si>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</si>
  <si>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</si>
  <si>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</si>
  <si>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</si>
  <si>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</si>
  <si>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</si>
  <si>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</si>
  <si>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</si>
  <si>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</si>
  <si>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</si>
  <si>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</si>
  <si>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</si>
  <si>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</si>
  <si>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</si>
  <si>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</si>
  <si>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</si>
  <si>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</si>
  <si>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</si>
  <si>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</si>
  <si>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</si>
  <si>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</si>
  <si>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</si>
  <si>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</si>
  <si>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</si>
  <si>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</si>
  <si>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</si>
  <si>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</si>
  <si>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</si>
  <si>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</si>
  <si>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</si>
  <si>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</si>
  <si>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</si>
  <si>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</si>
  <si>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</si>
  <si>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</si>
  <si>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</si>
  <si>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</si>
  <si>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</si>
  <si>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</si>
  <si>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</si>
  <si>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</si>
  <si>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</si>
  <si>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</si>
  <si>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</si>
  <si>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</si>
  <si>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</si>
  <si>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</si>
  <si>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</si>
  <si>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</si>
  <si>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</si>
  <si>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</si>
  <si>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</si>
  <si>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</si>
  <si>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</si>
  <si>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</si>
  <si>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</si>
  <si>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</si>
  <si>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</si>
  <si>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</si>
  <si>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</si>
  <si>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</si>
  <si>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</si>
  <si>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</si>
  <si>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</si>
  <si>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</si>
  <si>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</si>
  <si>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</si>
  <si>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</si>
  <si>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</si>
  <si>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</si>
  <si>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</si>
  <si>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</si>
  <si>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</si>
  <si>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</si>
  <si>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</si>
  <si>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</si>
  <si>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</si>
  <si>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</si>
  <si>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</si>
  <si>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</si>
  <si>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</si>
  <si>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</si>
  <si>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</si>
  <si>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</si>
  <si>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</si>
  <si>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</si>
  <si>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</si>
  <si>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</si>
  <si>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</si>
  <si>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</si>
  <si>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</si>
  <si>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</si>
  <si>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</si>
  <si>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</si>
  <si>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</si>
  <si>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</si>
  <si>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</si>
  <si>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</si>
  <si>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</si>
  <si>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</si>
  <si>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</si>
  <si>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</si>
  <si>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</si>
  <si>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</si>
  <si>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</si>
  <si>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</si>
  <si>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</si>
  <si>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</si>
  <si>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</si>
  <si>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</si>
  <si>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</si>
  <si>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</si>
  <si>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</si>
  <si>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</si>
  <si>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</si>
  <si>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</si>
  <si>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</si>
  <si>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</si>
  <si>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</si>
  <si>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</si>
  <si>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</si>
  <si>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</si>
  <si>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</si>
  <si>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</si>
  <si>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</si>
  <si>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</si>
  <si>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</si>
  <si>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</si>
  <si>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</si>
  <si>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</si>
  <si>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</si>
  <si>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</si>
  <si>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</si>
  <si>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</si>
  <si>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</si>
  <si>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</si>
  <si>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</si>
  <si>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</si>
  <si>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</si>
  <si>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</si>
  <si>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</si>
  <si>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</si>
  <si>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</si>
  <si>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</si>
  <si>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</si>
  <si>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</si>
  <si>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</si>
  <si>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</si>
  <si>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</si>
  <si>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</si>
  <si>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</si>
  <si>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</si>
  <si>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</si>
  <si>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</si>
  <si>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</si>
  <si>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</si>
  <si>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</si>
  <si>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</si>
  <si>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</si>
  <si>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</si>
  <si>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</si>
  <si>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</si>
  <si>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</si>
  <si>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</si>
  <si>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</si>
  <si>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</si>
  <si>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</si>
  <si>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</si>
  <si>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</si>
  <si>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</si>
  <si>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</si>
  <si>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</si>
  <si>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</si>
  <si>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</si>
  <si>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</si>
  <si>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</si>
  <si>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</si>
  <si>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</si>
  <si>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</si>
  <si>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</si>
  <si>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</si>
  <si>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</si>
  <si>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</si>
  <si>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</si>
  <si>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</si>
  <si>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</si>
  <si>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</si>
  <si>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</si>
  <si>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</si>
  <si>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</si>
  <si>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</si>
  <si>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</si>
  <si>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</si>
  <si>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</si>
  <si>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</si>
  <si>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</si>
  <si>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</si>
  <si>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</si>
  <si>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</si>
  <si>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</si>
  <si>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</si>
  <si>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</si>
  <si>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</si>
  <si>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</si>
  <si>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</si>
  <si>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</si>
  <si>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</si>
  <si>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</si>
  <si>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</si>
  <si>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</si>
  <si>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</si>
  <si>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</si>
  <si>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</si>
  <si>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</si>
  <si>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</si>
  <si>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</si>
  <si>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</si>
  <si>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</si>
  <si>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</si>
  <si>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</si>
  <si>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</si>
  <si>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</si>
  <si>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</si>
  <si>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</si>
  <si>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</si>
  <si>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</si>
  <si>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</si>
  <si>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</si>
  <si>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</si>
  <si>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</si>
  <si>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</si>
  <si>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</si>
  <si>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</si>
  <si>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</si>
  <si>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</si>
  <si>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</si>
  <si>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</si>
  <si>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</si>
  <si>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</si>
  <si>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</si>
  <si>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</si>
  <si>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</si>
  <si>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</si>
  <si>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</si>
  <si>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</si>
  <si>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</si>
  <si>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</si>
  <si>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</si>
  <si>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</si>
  <si>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</si>
  <si>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</si>
  <si>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</si>
  <si>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</si>
  <si>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</si>
  <si>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</si>
  <si>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</si>
  <si>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</si>
  <si>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</si>
  <si>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</si>
  <si>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</si>
  <si>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</si>
  <si>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</si>
  <si>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</si>
  <si>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</si>
  <si>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</si>
  <si>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</si>
  <si>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</si>
  <si>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</si>
  <si>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</si>
  <si>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</si>
  <si>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</si>
  <si>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</si>
  <si>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</si>
  <si>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</si>
  <si>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</si>
  <si>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</si>
  <si>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</si>
  <si>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</si>
  <si>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</si>
  <si>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</si>
  <si>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</si>
  <si>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</si>
  <si>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</si>
  <si>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</si>
  <si>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</si>
  <si>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</si>
  <si>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</si>
  <si>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</si>
  <si>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</si>
  <si>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</si>
  <si>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</si>
  <si>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</si>
  <si>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</si>
  <si>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</si>
  <si>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</si>
  <si>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</si>
  <si>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</si>
  <si>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</si>
  <si>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</si>
  <si>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</si>
  <si>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</si>
  <si>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</si>
  <si>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</si>
  <si>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</si>
  <si>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</si>
  <si>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</si>
  <si>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</si>
  <si>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</si>
  <si>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</si>
  <si>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</si>
  <si>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</si>
  <si>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</si>
  <si>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</si>
  <si>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</si>
  <si>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</si>
  <si>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</si>
  <si>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</si>
  <si>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</si>
  <si>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</si>
  <si>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</si>
  <si>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</si>
  <si>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</si>
  <si>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</si>
  <si>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</si>
  <si>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</si>
  <si>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</si>
  <si>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</si>
  <si>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</si>
  <si>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</si>
  <si>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</si>
  <si>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</si>
  <si>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</si>
  <si>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</si>
  <si>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</si>
  <si>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</si>
  <si>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</si>
  <si>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</si>
  <si>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</si>
  <si>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</si>
  <si>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</si>
  <si>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</si>
  <si>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</si>
  <si>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</si>
  <si>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</si>
  <si>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</si>
  <si>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</si>
  <si>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</si>
  <si>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</si>
  <si>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</si>
  <si>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</si>
  <si>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</si>
  <si>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</si>
  <si>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</si>
  <si>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</si>
  <si>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</si>
  <si>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</si>
  <si>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</si>
  <si>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</si>
  <si>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</si>
  <si>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</si>
  <si>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</si>
  <si>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</si>
  <si>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</si>
  <si>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</si>
  <si>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</si>
  <si>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</si>
  <si>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</si>
  <si>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</si>
  <si>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</si>
  <si>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</si>
  <si>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</si>
  <si>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</si>
  <si>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</si>
  <si>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</si>
  <si>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</si>
  <si>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</si>
  <si>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</si>
  <si>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</si>
  <si>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</si>
  <si>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</si>
  <si>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</si>
  <si>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</si>
  <si>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</si>
  <si>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</si>
  <si>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</si>
  <si>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</si>
  <si>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</si>
  <si>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</si>
  <si>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</si>
  <si>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</si>
  <si>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</si>
  <si>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</si>
  <si>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</si>
  <si>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</si>
  <si>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</si>
  <si>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</si>
  <si>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</si>
  <si>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</si>
  <si>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</si>
  <si>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</si>
  <si>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</si>
  <si>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</si>
  <si>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</si>
  <si>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</si>
  <si>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</si>
  <si>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</si>
  <si>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</si>
  <si>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</si>
  <si>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</si>
  <si>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</si>
  <si>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</si>
  <si>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</si>
  <si>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</si>
  <si>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</si>
  <si>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</si>
  <si>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</si>
  <si>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</si>
  <si>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</si>
  <si>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</si>
  <si>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</si>
  <si>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</si>
  <si>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</si>
  <si>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</si>
  <si>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</si>
  <si>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</si>
  <si>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</si>
  <si>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</si>
  <si>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</si>
  <si>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</si>
  <si>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</si>
  <si>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</si>
  <si>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</si>
  <si>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</si>
  <si>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</si>
  <si>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</si>
  <si>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</si>
  <si>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</si>
  <si>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</si>
  <si>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</si>
  <si>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</si>
  <si>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</si>
  <si>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</si>
  <si>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</si>
  <si>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</si>
  <si>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</si>
  <si>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</si>
  <si>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</si>
  <si>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</si>
  <si>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</si>
  <si>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</si>
  <si>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</si>
  <si>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</si>
  <si>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</si>
  <si>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</si>
  <si>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</si>
  <si>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</si>
  <si>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</si>
  <si>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</si>
  <si>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</si>
  <si>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</si>
  <si>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</si>
  <si>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</si>
  <si>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</si>
  <si>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</si>
  <si>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</si>
  <si>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</si>
  <si>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</si>
  <si>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</si>
  <si>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</si>
  <si>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</si>
  <si>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</si>
  <si>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</si>
  <si>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</si>
  <si>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</si>
  <si>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</si>
  <si>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</si>
  <si>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</si>
  <si>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</si>
  <si>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</si>
  <si>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</si>
  <si>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</si>
  <si>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</si>
  <si>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</si>
  <si>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</si>
  <si>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</si>
  <si>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</si>
  <si>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</si>
  <si>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</si>
  <si>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</si>
  <si>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</si>
  <si>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</si>
  <si>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</si>
  <si>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</si>
  <si>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</si>
  <si>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</si>
  <si>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</si>
  <si>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</si>
  <si>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</si>
  <si>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</si>
  <si>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</si>
  <si>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</si>
  <si>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</si>
  <si>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</si>
  <si>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</si>
  <si>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</si>
  <si>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</si>
  <si>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</si>
  <si>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</si>
  <si>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</si>
  <si>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</si>
  <si>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</si>
  <si>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</si>
  <si>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</si>
  <si>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</si>
  <si>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</si>
  <si>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</si>
  <si>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</si>
  <si>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</si>
  <si>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</si>
  <si>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</si>
  <si>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</si>
  <si>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</si>
  <si>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</si>
  <si>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</si>
  <si>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</si>
  <si>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</si>
  <si>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</si>
  <si>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</si>
  <si>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</si>
  <si>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</si>
  <si>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</si>
  <si>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</si>
  <si>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</si>
  <si>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</si>
  <si>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</si>
  <si>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</si>
  <si>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</si>
  <si>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</si>
  <si>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</si>
  <si>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</si>
  <si>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</si>
  <si>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</si>
  <si>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</si>
  <si>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</si>
  <si>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</si>
  <si>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</si>
  <si>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</si>
  <si>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</si>
  <si>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</si>
  <si>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</si>
  <si>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</si>
  <si>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</si>
  <si>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</si>
  <si>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</si>
  <si>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</si>
  <si>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</si>
  <si>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</si>
  <si>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</si>
  <si>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</si>
  <si>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</si>
  <si>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</si>
  <si>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</si>
  <si>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</si>
  <si>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</si>
  <si>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</si>
  <si>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</si>
  <si>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</si>
  <si>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</si>
  <si>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</si>
  <si>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</si>
  <si>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</si>
  <si>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</si>
  <si>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</si>
  <si>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</si>
  <si>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</si>
  <si>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</si>
  <si>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</si>
  <si>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</si>
  <si>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</si>
  <si>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</si>
  <si>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</si>
  <si>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</si>
  <si>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</si>
  <si>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</si>
  <si>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</si>
  <si>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</si>
  <si>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</si>
  <si>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</si>
  <si>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</si>
  <si>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</si>
  <si>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</si>
  <si>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</si>
  <si>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</si>
  <si>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</si>
  <si>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</si>
  <si>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</si>
  <si>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</si>
  <si>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</si>
  <si>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</si>
  <si>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</si>
  <si>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</si>
  <si>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</si>
  <si>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</si>
  <si>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</si>
  <si>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</si>
  <si>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</si>
  <si>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</si>
  <si>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</si>
  <si>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</si>
  <si>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</si>
  <si>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</si>
  <si>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</si>
  <si>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</si>
  <si>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</si>
  <si>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</si>
  <si>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</si>
  <si>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</si>
  <si>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</si>
  <si>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</si>
  <si>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</si>
  <si>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</si>
  <si>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</si>
  <si>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</si>
  <si>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</si>
  <si>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</si>
  <si>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</si>
  <si>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</si>
  <si>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</si>
  <si>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</si>
  <si>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</si>
  <si>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</si>
  <si>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</si>
  <si>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</si>
  <si>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</si>
  <si>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</si>
  <si>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</si>
  <si>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</si>
  <si>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</si>
  <si>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</si>
  <si>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</si>
  <si>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</si>
  <si>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</si>
  <si>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</si>
  <si>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</si>
  <si>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</si>
  <si>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</si>
  <si>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</si>
  <si>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</si>
  <si>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</si>
  <si>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</si>
  <si>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</si>
  <si>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</si>
  <si>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</si>
  <si>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</si>
  <si>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</si>
  <si>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</si>
  <si>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</si>
  <si>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</si>
  <si>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</si>
  <si>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</si>
  <si>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</si>
  <si>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</si>
  <si>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</si>
  <si>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</si>
  <si>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</si>
  <si>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</si>
  <si>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</si>
  <si>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</si>
  <si>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</si>
  <si>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</si>
  <si>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</si>
  <si>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</si>
  <si>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</si>
  <si>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</si>
  <si>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</si>
  <si>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</si>
  <si>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</si>
  <si>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</si>
  <si>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</si>
  <si>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</si>
  <si>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</si>
  <si>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</si>
  <si>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</si>
  <si>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</si>
  <si>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</si>
  <si>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</si>
  <si>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</si>
  <si>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</si>
  <si>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</si>
  <si>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</si>
  <si>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</si>
  <si>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</si>
  <si>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</si>
  <si>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</si>
  <si>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</si>
  <si>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</si>
  <si>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</si>
  <si>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</si>
  <si>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</si>
  <si>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</si>
  <si>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</si>
  <si>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</si>
  <si>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</si>
  <si>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</si>
  <si>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</si>
  <si>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</si>
  <si>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</si>
  <si>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</si>
  <si>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</si>
  <si>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</si>
  <si>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</si>
  <si>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</si>
  <si>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</si>
  <si>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</si>
  <si>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</si>
  <si>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</si>
  <si>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</si>
  <si>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</si>
  <si>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</si>
  <si>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</si>
  <si>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</si>
  <si>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</si>
  <si>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</si>
  <si>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</si>
  <si>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</si>
  <si>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</si>
  <si>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</si>
  <si>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</si>
  <si>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</si>
  <si>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</si>
  <si>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</si>
  <si>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</si>
  <si>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</si>
  <si>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</si>
  <si>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</si>
  <si>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</si>
  <si>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</si>
  <si>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</si>
  <si>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</si>
  <si>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</si>
  <si>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</si>
  <si>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</si>
  <si>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</si>
  <si>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</si>
  <si>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</si>
  <si>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</si>
  <si>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</si>
  <si>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</si>
  <si>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</si>
  <si>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</si>
  <si>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</si>
  <si>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</si>
  <si>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</si>
  <si>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</si>
  <si>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</si>
  <si>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</si>
  <si>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</si>
  <si>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</si>
  <si>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</si>
  <si>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</si>
  <si>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</si>
  <si>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</si>
  <si>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</si>
  <si>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</si>
  <si>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</si>
  <si>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</si>
  <si>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</si>
  <si>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</si>
  <si>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</si>
  <si>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</si>
  <si>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</si>
  <si>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</si>
  <si>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</si>
  <si>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</si>
  <si>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</si>
  <si>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</si>
  <si>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</si>
  <si>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</si>
  <si>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</si>
  <si>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</si>
  <si>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</si>
  <si>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</si>
  <si>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</si>
  <si>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</si>
  <si>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</si>
  <si>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</si>
  <si>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</si>
  <si>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</si>
  <si>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</si>
  <si>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</si>
  <si>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</si>
  <si>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</si>
  <si>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</si>
  <si>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</si>
  <si>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</si>
  <si>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</si>
  <si>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</si>
  <si>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</si>
  <si>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</si>
  <si>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</si>
  <si>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</si>
  <si>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</si>
  <si>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</si>
  <si>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</si>
  <si>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</si>
  <si>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</si>
  <si>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</si>
  <si>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</si>
  <si>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</si>
  <si>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</si>
  <si>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</si>
  <si>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</si>
  <si>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</si>
  <si>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</si>
  <si>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</si>
  <si>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</si>
  <si>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</si>
  <si>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</si>
  <si>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</si>
  <si>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</si>
  <si>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</si>
  <si>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</si>
  <si>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</si>
  <si>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</si>
  <si>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</si>
  <si>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</si>
  <si>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</si>
  <si>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</si>
  <si>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</si>
  <si>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</si>
  <si>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</si>
  <si>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</si>
  <si>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</si>
  <si>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</si>
  <si>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</si>
  <si>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</si>
  <si>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</si>
  <si>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</si>
  <si>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</si>
  <si>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</si>
  <si>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</si>
  <si>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</si>
  <si>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</si>
  <si>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</si>
  <si>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</si>
  <si>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</si>
  <si>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</si>
  <si>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</si>
  <si>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</si>
  <si>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</si>
  <si>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</si>
  <si>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</si>
  <si>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</si>
  <si>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</si>
  <si>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</si>
  <si>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</si>
  <si>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</si>
  <si>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</si>
  <si>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</si>
  <si>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</si>
  <si>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</si>
  <si>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</si>
  <si>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</si>
  <si>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</si>
  <si>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</si>
  <si>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</si>
  <si>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</si>
  <si>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</si>
  <si>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</si>
  <si>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</si>
  <si>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</si>
  <si>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</si>
  <si>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</si>
  <si>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</si>
  <si>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</si>
  <si>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</si>
  <si>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</si>
  <si>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</si>
  <si>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</si>
  <si>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</si>
  <si>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</si>
  <si>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</si>
  <si>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</si>
  <si>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</si>
  <si>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</si>
  <si>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</si>
  <si>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</si>
  <si>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</si>
  <si>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</si>
  <si>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</si>
  <si>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</si>
  <si>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</si>
  <si>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</si>
  <si>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</si>
  <si>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</si>
  <si>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</si>
  <si>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</si>
  <si>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</si>
  <si>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</si>
  <si>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</si>
  <si>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</si>
  <si>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</si>
  <si>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</si>
  <si>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</si>
  <si>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</si>
  <si>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</si>
  <si>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</si>
  <si>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</si>
  <si>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</si>
  <si>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</si>
  <si>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</si>
  <si>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</si>
  <si>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</si>
  <si>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</si>
  <si>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</si>
  <si>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</si>
  <si>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</si>
  <si>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</si>
  <si>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</si>
  <si>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</si>
  <si>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</si>
  <si>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</si>
  <si>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</si>
  <si>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</si>
  <si>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</si>
  <si>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</si>
  <si>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</si>
  <si>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</si>
  <si>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</si>
  <si>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</si>
  <si>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</si>
  <si>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</si>
  <si>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</si>
  <si>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</si>
  <si>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</si>
  <si>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</si>
  <si>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</si>
  <si>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</si>
  <si>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</si>
  <si>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</si>
  <si>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</si>
  <si>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</si>
  <si>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</si>
  <si>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</si>
  <si>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</si>
  <si>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</si>
  <si>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</si>
  <si>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</si>
  <si>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</si>
  <si>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</si>
  <si>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</si>
  <si>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</si>
  <si>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</si>
  <si>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</si>
  <si>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</si>
  <si>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</si>
  <si>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</si>
  <si>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</si>
  <si>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</si>
  <si>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</si>
  <si>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</si>
  <si>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</si>
  <si>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</si>
  <si>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</si>
  <si>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</si>
  <si>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</si>
  <si>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</si>
  <si>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</si>
  <si>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</si>
  <si>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</si>
  <si>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</si>
  <si>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</si>
  <si>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</si>
  <si>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</si>
  <si>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</si>
  <si>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</si>
  <si>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</si>
  <si>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</si>
  <si>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</si>
  <si>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</si>
  <si>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</si>
  <si>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</si>
  <si>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</si>
  <si>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</si>
  <si>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</si>
  <si>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</si>
  <si>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</si>
  <si>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</si>
  <si>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</si>
  <si>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</si>
  <si>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</si>
  <si>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</si>
  <si>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</si>
  <si>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</si>
  <si>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</si>
  <si>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</si>
  <si>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</si>
  <si>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</si>
  <si>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</si>
  <si>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</si>
  <si>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</si>
  <si>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</si>
  <si>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</si>
  <si>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</si>
  <si>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</si>
  <si>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</si>
  <si>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</si>
  <si>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</si>
  <si>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</si>
  <si>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</si>
  <si>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</si>
  <si>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</si>
  <si>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</si>
  <si>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</si>
  <si>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</si>
  <si>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</si>
  <si>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</si>
  <si>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</si>
  <si>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</si>
  <si>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</si>
  <si>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</si>
  <si>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</si>
  <si>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</si>
  <si>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</si>
  <si>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</si>
  <si>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</si>
  <si>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</si>
  <si>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</si>
  <si>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</si>
  <si>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</si>
  <si>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</si>
  <si>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</si>
  <si>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</si>
  <si>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</si>
  <si>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</si>
  <si>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</si>
  <si>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</si>
  <si>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</si>
  <si>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</si>
  <si>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</si>
  <si>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</si>
  <si>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</si>
  <si>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</si>
  <si>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</si>
  <si>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</si>
  <si>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</si>
  <si>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</si>
  <si>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</si>
  <si>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</si>
  <si>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</si>
  <si>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</si>
  <si>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</si>
  <si>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</si>
  <si>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</si>
  <si>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</si>
  <si>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</si>
  <si>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</si>
  <si>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</si>
  <si>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</si>
  <si>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</si>
  <si>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</si>
  <si>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</si>
  <si>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</si>
  <si>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</si>
  <si>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</si>
  <si>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</si>
  <si>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</si>
  <si>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</si>
  <si>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</si>
  <si>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</si>
  <si>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</si>
  <si>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</si>
  <si>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</si>
  <si>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</si>
  <si>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</si>
  <si>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</si>
  <si>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</si>
  <si>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</si>
  <si>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</si>
  <si>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</si>
  <si>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</si>
  <si>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</si>
  <si>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</si>
  <si>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</si>
  <si>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</si>
  <si>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</si>
  <si>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</si>
  <si>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</si>
  <si>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</si>
  <si>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</si>
  <si>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</si>
  <si>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</si>
  <si>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</si>
  <si>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</si>
  <si>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</si>
  <si>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</si>
  <si>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</si>
  <si>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</si>
  <si>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</si>
  <si>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</si>
  <si>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</si>
  <si>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</si>
  <si>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</si>
  <si>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</si>
  <si>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</si>
  <si>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</si>
  <si>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</si>
  <si>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</si>
  <si>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</si>
  <si>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</si>
  <si>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</si>
  <si>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</si>
  <si>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</si>
  <si>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</si>
  <si>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</si>
  <si>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</si>
  <si>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</si>
  <si>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</si>
  <si>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</si>
  <si>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</si>
  <si>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</si>
  <si>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</si>
  <si>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</si>
  <si>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</si>
  <si>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</si>
  <si>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</si>
  <si>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</si>
  <si>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</si>
  <si>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</si>
  <si>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</si>
  <si>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</si>
  <si>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</si>
  <si>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</si>
  <si>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</si>
  <si>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</si>
  <si>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</si>
  <si>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</si>
  <si>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</si>
  <si>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</si>
  <si>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</si>
  <si>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</si>
  <si>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</si>
  <si>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</si>
  <si>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</si>
  <si>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</si>
  <si>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</si>
  <si>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</si>
  <si>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</si>
  <si>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</si>
  <si>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</si>
  <si>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</si>
  <si>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</si>
  <si>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</si>
  <si>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</si>
  <si>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</si>
  <si>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</si>
  <si>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</si>
  <si>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</si>
  <si>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</si>
  <si>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</si>
  <si>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</si>
  <si>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</si>
  <si>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</si>
  <si>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</si>
  <si>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</si>
  <si>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</si>
  <si>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</si>
  <si>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</si>
  <si>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</si>
  <si>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</si>
  <si>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</si>
  <si>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</si>
  <si>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</si>
  <si>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</si>
  <si>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</si>
  <si>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</si>
  <si>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</si>
  <si>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</si>
  <si>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</si>
  <si>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</si>
  <si>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</si>
  <si>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</si>
  <si>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</si>
  <si>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</si>
  <si>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</si>
  <si>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</si>
  <si>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</si>
  <si>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</si>
  <si>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</si>
  <si>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</si>
  <si>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</si>
  <si>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</si>
  <si>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</si>
  <si>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</si>
  <si>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</si>
  <si>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</si>
  <si>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</si>
  <si>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</si>
  <si>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</si>
  <si>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</si>
  <si>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</si>
  <si>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</si>
  <si>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</si>
  <si>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</si>
  <si>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</si>
  <si>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</si>
  <si>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</si>
  <si>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</si>
  <si>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</si>
  <si>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</si>
  <si>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</si>
  <si>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</si>
  <si>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</si>
  <si>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</si>
  <si>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</si>
  <si>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</si>
  <si>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</si>
  <si>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</si>
  <si>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</si>
  <si>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</si>
  <si>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</si>
  <si>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</si>
  <si>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</si>
  <si>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</si>
  <si>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</si>
  <si>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</si>
  <si>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</si>
  <si>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</si>
  <si>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</si>
  <si>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</si>
  <si>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</si>
  <si>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</si>
  <si>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</si>
  <si>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</si>
  <si>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</si>
  <si>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</si>
  <si>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</si>
  <si>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</si>
  <si>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</si>
  <si>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</si>
  <si>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</si>
  <si>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</si>
  <si>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</si>
  <si>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</si>
  <si>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</si>
  <si>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</si>
  <si>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</si>
  <si>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</si>
  <si>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</si>
  <si>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</si>
  <si>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</si>
  <si>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</si>
  <si>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</si>
  <si>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</si>
  <si>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</si>
  <si>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</si>
  <si>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</si>
  <si>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</si>
  <si>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</si>
  <si>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</si>
  <si>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</si>
  <si>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</si>
  <si>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</si>
  <si>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</si>
  <si>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</si>
  <si>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</si>
  <si>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</si>
  <si>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</si>
  <si>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</si>
  <si>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</si>
  <si>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</si>
  <si>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</si>
  <si>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</si>
  <si>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</si>
  <si>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</si>
  <si>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</si>
  <si>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</si>
  <si>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</si>
  <si>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</si>
  <si>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</si>
  <si>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</si>
  <si>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</si>
  <si>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</si>
  <si>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</si>
  <si>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</si>
  <si>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</si>
  <si>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</si>
  <si>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</si>
  <si>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</si>
  <si>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</si>
  <si>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</si>
  <si>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</si>
  <si>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</si>
  <si>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</si>
  <si>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</si>
  <si>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</si>
  <si>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</si>
  <si>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</si>
  <si>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</si>
  <si>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</si>
  <si>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</si>
  <si>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</si>
  <si>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</si>
  <si>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</si>
  <si>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</si>
  <si>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</si>
  <si>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</si>
  <si>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</si>
  <si>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</si>
  <si>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</si>
  <si>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</si>
  <si>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</si>
  <si>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</si>
  <si>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</si>
  <si>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</si>
  <si>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</si>
  <si>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</si>
  <si>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</si>
  <si>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</si>
  <si>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</si>
  <si>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</si>
  <si>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</si>
  <si>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</si>
  <si>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</si>
  <si>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</si>
  <si>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</si>
  <si>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</si>
  <si>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</si>
  <si>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</si>
  <si>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</si>
  <si>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</si>
  <si>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</si>
  <si>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</si>
  <si>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</si>
  <si>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</si>
  <si>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</si>
  <si>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</si>
  <si>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</si>
  <si>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</si>
  <si>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</si>
  <si>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</si>
  <si>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</si>
  <si>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</si>
  <si>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</si>
  <si>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</si>
  <si>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</si>
  <si>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</si>
  <si>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</si>
  <si>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</si>
  <si>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</si>
  <si>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</si>
  <si>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</si>
  <si>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</si>
  <si>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</si>
  <si>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</si>
  <si>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</si>
  <si>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</si>
  <si>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</si>
  <si>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</si>
  <si>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</si>
  <si>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</si>
  <si>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</si>
  <si>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</si>
  <si>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</si>
  <si>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</si>
  <si>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</si>
  <si>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</si>
  <si>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</si>
  <si>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</si>
  <si>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</si>
  <si>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</si>
  <si>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</si>
  <si>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</si>
  <si>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</si>
  <si>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</si>
  <si>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</si>
  <si>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</si>
  <si>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</si>
  <si>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</si>
  <si>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</si>
  <si>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</si>
  <si>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</si>
  <si>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</si>
  <si>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</si>
  <si>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</si>
  <si>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</si>
  <si>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</si>
  <si>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</si>
  <si>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</si>
  <si>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</si>
  <si>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</si>
  <si>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</si>
  <si>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</si>
  <si>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</si>
  <si>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</si>
  <si>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</si>
  <si>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</si>
  <si>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</si>
  <si>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</si>
  <si>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</si>
  <si>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</si>
  <si>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</si>
  <si>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</si>
  <si>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</si>
  <si>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</si>
  <si>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</si>
  <si>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</si>
  <si>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</si>
  <si>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</si>
  <si>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</si>
  <si>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</si>
  <si>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</si>
  <si>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</si>
  <si>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</si>
  <si>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</si>
  <si>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</si>
  <si>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</si>
  <si>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</si>
  <si>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</si>
  <si>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</si>
  <si>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</si>
  <si>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</si>
  <si>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</si>
  <si>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</si>
  <si>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</si>
  <si>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</si>
  <si>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</si>
  <si>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</si>
  <si>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</si>
  <si>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</si>
  <si>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</si>
  <si>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</si>
  <si>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</si>
  <si>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</si>
  <si>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</si>
  <si>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</si>
  <si>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</si>
  <si>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</si>
  <si>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</si>
  <si>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</si>
  <si>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</si>
  <si>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</si>
  <si>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</si>
  <si>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</si>
  <si>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</si>
  <si>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</si>
  <si>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</si>
  <si>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</si>
  <si>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</si>
  <si>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</si>
  <si>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</si>
  <si>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</si>
  <si>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</si>
  <si>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</si>
  <si>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</si>
  <si>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</si>
  <si>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</si>
  <si>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</si>
  <si>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</si>
  <si>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</si>
  <si>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</si>
  <si>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</si>
  <si>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</si>
  <si>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</si>
  <si>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</si>
  <si>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</si>
  <si>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</si>
  <si>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</si>
  <si>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</si>
  <si>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</si>
  <si>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</si>
  <si>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</si>
  <si>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</si>
  <si>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</si>
  <si>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</si>
  <si>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</si>
  <si>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</si>
  <si>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</si>
  <si>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</si>
  <si>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</si>
  <si>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</si>
  <si>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</si>
  <si>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</si>
  <si>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</si>
  <si>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</si>
  <si>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</si>
  <si>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</si>
  <si>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</si>
  <si>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</si>
  <si>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</si>
  <si>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</si>
  <si>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</si>
  <si>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</si>
  <si>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</si>
  <si>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</si>
  <si>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</si>
  <si>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</si>
  <si>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</si>
  <si>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</si>
  <si>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</si>
  <si>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</si>
  <si>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</si>
  <si>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</si>
  <si>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</si>
  <si>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</si>
  <si>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</si>
  <si>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</si>
  <si>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</si>
  <si>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</si>
  <si>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</si>
  <si>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</si>
  <si>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</si>
  <si>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</si>
  <si>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</si>
  <si>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</si>
  <si>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</si>
  <si>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</si>
  <si>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</si>
  <si>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</si>
  <si>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</si>
  <si>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</si>
  <si>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</si>
  <si>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</si>
  <si>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</si>
  <si>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</si>
  <si>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</si>
  <si>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</si>
  <si>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</si>
  <si>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</si>
  <si>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</si>
  <si>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</si>
  <si>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</si>
  <si>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</si>
  <si>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</si>
  <si>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</si>
  <si>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</si>
  <si>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</si>
  <si>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</si>
  <si>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</si>
  <si>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</si>
  <si>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</si>
  <si>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</si>
  <si>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</si>
  <si>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</si>
  <si>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</si>
  <si>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</si>
  <si>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</si>
  <si>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</si>
  <si>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</si>
  <si>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</si>
  <si>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</si>
  <si>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</si>
  <si>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</si>
  <si>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</si>
  <si>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</si>
  <si>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</si>
  <si>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</si>
  <si>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</si>
  <si>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</si>
  <si>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</si>
  <si>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</si>
  <si>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</si>
  <si>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</si>
  <si>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</si>
  <si>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</si>
  <si>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</si>
  <si>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</si>
  <si>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</si>
  <si>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</si>
  <si>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</si>
  <si>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</si>
  <si>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</si>
  <si>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</si>
  <si>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</si>
  <si>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</si>
  <si>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</si>
  <si>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</si>
  <si>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</si>
  <si>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</si>
  <si>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</si>
  <si>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</si>
  <si>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</si>
  <si>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</si>
  <si>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</si>
  <si>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</si>
  <si>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</si>
  <si>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</si>
  <si>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</si>
  <si>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</si>
  <si>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</si>
  <si>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</si>
  <si>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</si>
  <si>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</si>
  <si>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</si>
  <si>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</si>
  <si>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</si>
  <si>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</si>
  <si>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</si>
  <si>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</si>
  <si>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</si>
  <si>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</si>
  <si>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</si>
  <si>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</si>
  <si>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</si>
  <si>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</si>
  <si>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</si>
  <si>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</si>
  <si>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</si>
  <si>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</si>
  <si>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</si>
  <si>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</si>
  <si>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</si>
  <si>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</si>
  <si>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</si>
  <si>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</si>
  <si>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</si>
  <si>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</si>
  <si>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</si>
  <si>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</si>
  <si>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</si>
  <si>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</si>
  <si>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</si>
  <si>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</si>
  <si>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</si>
  <si>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</si>
  <si>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</si>
  <si>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</si>
  <si>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</si>
  <si>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</si>
  <si>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</si>
  <si>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</si>
  <si>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</si>
  <si>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</si>
  <si>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</si>
  <si>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</si>
  <si>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</si>
  <si>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</si>
  <si>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</si>
  <si>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</si>
  <si>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</si>
  <si>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</si>
  <si>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</si>
  <si>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</si>
  <si>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</si>
  <si>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</si>
  <si>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</si>
  <si>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</si>
  <si>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</si>
  <si>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</si>
  <si>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</si>
  <si>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</si>
  <si>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</si>
  <si>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</si>
  <si>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</si>
  <si>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</si>
  <si>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</si>
  <si>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</si>
  <si>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</si>
  <si>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</si>
  <si>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</si>
  <si>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</si>
  <si>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</si>
  <si>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</si>
  <si>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</si>
  <si>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</si>
  <si>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</si>
  <si>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</si>
  <si>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</si>
  <si>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</si>
  <si>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</si>
  <si>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</si>
  <si>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</si>
  <si>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</si>
  <si>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</si>
  <si>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</si>
  <si>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</si>
  <si>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</si>
  <si>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</si>
  <si>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</si>
  <si>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</si>
  <si>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</si>
  <si>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</si>
  <si>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</si>
  <si>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</si>
  <si>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</si>
  <si>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</si>
  <si>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</si>
  <si>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</si>
  <si>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</si>
  <si>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</si>
  <si>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</si>
  <si>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</si>
  <si>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</si>
  <si>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</si>
  <si>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</si>
  <si>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</si>
  <si>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</si>
  <si>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</si>
  <si>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</si>
  <si>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</si>
  <si>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</si>
  <si>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</si>
  <si>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</si>
  <si>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</si>
  <si>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</si>
  <si>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</si>
  <si>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</si>
  <si>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</si>
  <si>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</si>
  <si>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</si>
  <si>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</si>
  <si>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</si>
  <si>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</si>
  <si>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</si>
  <si>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</si>
  <si>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</si>
  <si>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</si>
  <si>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</si>
  <si>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</si>
  <si>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</si>
  <si>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</si>
  <si>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</si>
  <si>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</si>
  <si>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</si>
  <si>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</si>
  <si>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</si>
  <si>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</si>
  <si>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</si>
  <si>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</si>
  <si>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</si>
  <si>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</si>
  <si>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</si>
  <si>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</si>
  <si>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</si>
  <si>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</si>
  <si>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</si>
  <si>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</si>
  <si>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</si>
  <si>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</si>
  <si>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</si>
  <si>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</si>
  <si>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</si>
  <si>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</si>
  <si>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</si>
  <si>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</si>
  <si>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</si>
  <si>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</si>
  <si>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</si>
  <si>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</si>
  <si>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</si>
  <si>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</si>
  <si>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</si>
  <si>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</si>
  <si>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</si>
  <si>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</si>
  <si>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</si>
  <si>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</si>
  <si>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</si>
  <si>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</si>
  <si>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</si>
  <si>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</si>
  <si>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</si>
  <si>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</si>
  <si>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</si>
  <si>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</si>
  <si>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</si>
  <si>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</si>
  <si>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</si>
  <si>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</si>
  <si>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</si>
  <si>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</si>
  <si>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</si>
  <si>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</si>
  <si>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</si>
  <si>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</si>
  <si>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</si>
  <si>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</si>
  <si>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</si>
  <si>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</si>
  <si>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</si>
  <si>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</si>
  <si>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</si>
  <si>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</si>
  <si>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</si>
  <si>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</si>
  <si>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</si>
  <si>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</si>
  <si>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</si>
  <si>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</si>
  <si>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</si>
  <si>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</si>
  <si>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</si>
  <si>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</si>
  <si>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</si>
  <si>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</si>
  <si>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</si>
  <si>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</si>
  <si>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</si>
  <si>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</si>
  <si>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</si>
  <si>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</si>
  <si>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</si>
  <si>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</si>
  <si>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</si>
  <si>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</si>
  <si>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</si>
  <si>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</si>
  <si>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</si>
  <si>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</si>
  <si>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</si>
  <si>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</si>
  <si>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</si>
  <si>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</si>
  <si>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</si>
  <si>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</si>
  <si>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</si>
  <si>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</si>
  <si>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</si>
  <si>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</si>
  <si>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</si>
  <si>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</si>
  <si>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</si>
  <si>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</si>
  <si>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</si>
  <si>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</si>
  <si>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</si>
  <si>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</si>
  <si>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</si>
  <si>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</si>
  <si>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</si>
  <si>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</si>
  <si>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</si>
  <si>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</si>
  <si>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</si>
  <si>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</si>
  <si>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</si>
  <si>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</si>
  <si>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</si>
  <si>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</si>
  <si>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</si>
  <si>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</si>
  <si>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</si>
  <si>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</si>
  <si>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</si>
  <si>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</si>
  <si>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</si>
  <si>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</si>
  <si>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</si>
  <si>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</si>
  <si>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</si>
  <si>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</si>
  <si>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</si>
  <si>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</si>
  <si>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</si>
  <si>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</si>
  <si>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</si>
  <si>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</si>
  <si>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</si>
  <si>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</si>
  <si>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</si>
  <si>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</si>
  <si>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</si>
  <si>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</si>
  <si>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</si>
  <si>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</si>
  <si>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</si>
  <si>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</si>
  <si>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</si>
  <si>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</si>
  <si>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</si>
  <si>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</si>
  <si>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</si>
  <si>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</si>
  <si>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</si>
  <si>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</si>
  <si>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</si>
  <si>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</si>
  <si>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</si>
  <si>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</si>
  <si>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</si>
  <si>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</si>
  <si>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</si>
  <si>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</si>
  <si>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</si>
  <si>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</si>
  <si>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</si>
  <si>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</si>
  <si>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</si>
  <si>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</si>
  <si>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</si>
  <si>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</si>
  <si>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</si>
  <si>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</si>
  <si>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</si>
  <si>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</si>
  <si>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</si>
  <si>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</si>
  <si>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</si>
  <si>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</si>
  <si>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</si>
  <si>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</si>
  <si>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</si>
  <si>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</si>
  <si>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</si>
  <si>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</si>
  <si>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</si>
  <si>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</si>
  <si>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</si>
  <si>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</si>
  <si>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</si>
  <si>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</si>
  <si>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</si>
  <si>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</si>
  <si>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</si>
  <si>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</si>
  <si>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</si>
  <si>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</si>
  <si>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</si>
  <si>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</si>
  <si>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</si>
  <si>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</si>
  <si>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</si>
  <si>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</si>
  <si>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</si>
  <si>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</si>
  <si>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</si>
  <si>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</si>
  <si>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</si>
  <si>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</si>
  <si>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</si>
  <si>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</si>
  <si>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</si>
  <si>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</si>
  <si>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</si>
  <si>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</si>
  <si>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</si>
  <si>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</si>
  <si>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</si>
  <si>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</si>
  <si>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</si>
  <si>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</si>
  <si>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</si>
  <si>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</si>
  <si>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</si>
  <si>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</si>
  <si>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</si>
  <si>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</si>
  <si>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</si>
  <si>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</si>
  <si>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</si>
  <si>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</si>
  <si>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</si>
  <si>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</si>
  <si>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</si>
  <si>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</si>
  <si>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</si>
  <si>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</si>
  <si>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</si>
  <si>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</si>
  <si>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</si>
  <si>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</si>
  <si>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</si>
  <si>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</si>
  <si>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</si>
  <si>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</si>
  <si>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</si>
  <si>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</si>
  <si>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</si>
  <si>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</si>
  <si>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</si>
  <si>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</si>
  <si>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</si>
  <si>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</si>
  <si>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</si>
  <si>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</si>
  <si>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</si>
  <si>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</si>
  <si>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</si>
  <si>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</si>
  <si>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</si>
  <si>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</si>
  <si>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</si>
  <si>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</si>
  <si>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</si>
  <si>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</si>
  <si>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</si>
  <si>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</si>
  <si>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</si>
  <si>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</si>
  <si>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</si>
  <si>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</si>
  <si>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</si>
  <si>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</si>
  <si>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</si>
  <si>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</si>
  <si>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</si>
  <si>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</si>
  <si>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</si>
  <si>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</si>
  <si>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</si>
  <si>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</si>
  <si>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</si>
  <si>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</si>
  <si>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</si>
  <si>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</si>
  <si>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</si>
  <si>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</si>
  <si>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</si>
  <si>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</si>
  <si>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</si>
  <si>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</si>
  <si>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</si>
  <si>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</si>
  <si>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</si>
  <si>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</si>
  <si>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</si>
  <si>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</si>
  <si>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</si>
  <si>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</si>
  <si>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</si>
  <si>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</si>
  <si>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</si>
  <si>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</si>
  <si>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</si>
  <si>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</si>
  <si>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</si>
  <si>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</si>
  <si>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</si>
  <si>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</si>
  <si>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</si>
  <si>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</si>
  <si>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</si>
  <si>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</si>
  <si>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</si>
  <si>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</si>
  <si>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</si>
  <si>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</si>
  <si>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</si>
  <si>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</si>
  <si>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</si>
  <si>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</si>
  <si>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</si>
  <si>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</si>
  <si>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</si>
  <si>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</si>
  <si>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</si>
  <si>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</si>
  <si>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</si>
  <si>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</si>
  <si>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</si>
  <si>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</si>
  <si>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</si>
  <si>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</si>
  <si>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</si>
  <si>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</si>
  <si>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</si>
  <si>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</si>
  <si>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</si>
  <si>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</si>
  <si>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</si>
  <si>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</si>
  <si>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</si>
  <si>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</si>
  <si>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</si>
  <si>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</si>
  <si>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</si>
  <si>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</si>
  <si>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</si>
  <si>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</si>
  <si>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</si>
  <si>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</si>
  <si>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</si>
  <si>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</si>
  <si>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</si>
  <si>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</si>
  <si>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</si>
  <si>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</si>
  <si>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</si>
  <si>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</si>
  <si>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</si>
  <si>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</si>
  <si>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</si>
  <si>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</si>
  <si>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</si>
  <si>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</si>
  <si>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</si>
  <si>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</si>
  <si>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</si>
  <si>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</si>
  <si>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</si>
  <si>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</si>
  <si>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</si>
  <si>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</si>
  <si>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</si>
  <si>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</si>
  <si>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</si>
  <si>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</si>
  <si>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</si>
  <si>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</si>
  <si>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</si>
  <si>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</si>
  <si>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</si>
  <si>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</si>
  <si>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</si>
  <si>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</si>
  <si>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</si>
  <si>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</si>
  <si>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</si>
  <si>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</si>
  <si>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</si>
  <si>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</si>
  <si>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</si>
  <si>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</si>
  <si>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</si>
  <si>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</si>
  <si>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</si>
  <si>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</si>
  <si>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</si>
  <si>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</si>
  <si>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</si>
  <si>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</si>
  <si>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</si>
  <si>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</si>
  <si>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</si>
  <si>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</si>
  <si>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</si>
  <si>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</si>
  <si>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PCM-20251113-00000469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</si>
  <si>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</si>
  <si>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</si>
  <si>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</si>
  <si>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</si>
  <si>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</si>
  <si>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</si>
  <si>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</si>
  <si>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</si>
  <si>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</si>
  <si>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</si>
  <si>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</si>
  <si>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PCM-20251113-00000427</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</si>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</sst>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4" totalsRowShown="0" headerRowDxfId="15" dataDxfId="14" headerRowBorderDxfId="12" tableBorderDxfId="13">
  <autoFilter ref="A1:L1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311.36879837962624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6.5835416666232049E-2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45974.317224305552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45974.317224305552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45974.317224305552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45974.317224305552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45974.317224305552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45974.317224305552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45974.317224305552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45974.317224305552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45974.317224305552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45974.317224305552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45974.317224305552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45974.317224305552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45974.317224305552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45974.317224305552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45974.317224305552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45974.317224305552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45974.317224305552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45974.317224305552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45974.317224305552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45974.317224305552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45974.317224305552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45974.317224305552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45974.317224305552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45974.317224305552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45974.317224305552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45974.317224305552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45974.317224305552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45974.317224305552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45974.317224305552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45974.317224305552</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45974.317224305552</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45974.317224305552</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45974.317224305552</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45974.317224305552</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45974.317224305552</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45974.317224305552</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45974.317224305552</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45974.317224305552</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45974.317224305552</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45974.317224305552</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45974.317224305552</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45974.317224305552</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45974.317224305552</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45974.317224305552</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45974.317224305552</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45974.317224305552</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45974.317224305552</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45974.317224305552</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45974.317224305552</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45974.317224305552</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45974.317224305552</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45974.317224305552</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45974.317224305552</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45974.317224305552</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45974.317224305552</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45974.317224305552</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45974.317224305552</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45974.317224305552</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45974.317224305552</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45974.317224305552</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45974.317224305552</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45974.317224305552</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45974.317224305552</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45974.317224305552</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45974.317224305552</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45974.317224305552</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45974.317224305552</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45974.317224305552</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45974.317224305552</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45974.317224305552</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45974.317224305552</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45974.317224305552</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45974.317224305552</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45974.317224305552</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45974.317224305552</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45974.317224305552</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45974.317224305552</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45974.317224305552</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45974.317224305552</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45974.317224305552</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45974.317224305552</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45974.317224305552</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45974.317224305552</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45974.317224305552</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45974.317224305552</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45974.317224305552</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45974.317224305552</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45974.317224305552</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45974.317224305552</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45974.317224305552</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45974.317224305552</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45974.317224305552</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45974.317224305552</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45974.317224305552</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45974.317224305552</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45974.317224305552</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45974.317224305552</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45974.317224305552</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45974.317224305552</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45974.317224305552</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45974.317224305552</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45974.317224305552</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45974.317224305552</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45974.317224305552</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45974.317224305552</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45974.317224305552</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45974.317224305552</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45974.317224305552</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45974.317224305552</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45974.317224305552</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45974.317224305552</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149.31738634259091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0.16771041666652309</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45974.317224305552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45974.317224305552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45974.317224305552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45974.317224305552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45974.317224305552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45974.317224305552</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45974.317224305552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45974.317224305552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45974.317224305552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45974.317224305552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45974.317224305552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45974.317224305552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45974.317224305552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45974.317224305552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45974.317224305552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45974.317224305552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45974.317224305552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45974.317224305552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45974.317224305552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45974.317224305552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45974.317224305552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45974.317224305552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45974.317224305552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45974.317224305552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45974.317224305552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45974.317224305552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45974.317224305552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45974.317224305552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45974.317224305552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45974.317224305552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45974.317224305552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45974.317224305552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45974.317224305552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45974.317224305552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45974.317224305552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45974.317224305552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45974.317224305552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45974.317224305552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45974.317224305552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45974.317224305552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45974.317224305552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45974.317224305552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45974.317224305552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45974.317224305552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45974.317224305552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45974.317224305552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45974.317224305552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45974.317224305552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45974.317224305552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45974.317224305552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45974.317224305552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45974.317224305552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45974.317224305552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45974.317224305552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45974.317224305552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45974.317224305552</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45974.317224305552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45974.317224305552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45974.317224305552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45974.317224305552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45974.317224305552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45974.317224305552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45974.317224305552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45974.317224305552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45974.317224305552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45974.317224305552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45974.317224305552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45974.317224305552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45974.317224305552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45974.317224305552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45974.317224305552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45974.317224305552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45974.317224305552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45974.317224305552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45974.317224305552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45974.317224305552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45974.317224305552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45974.317224305552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45974.317224305552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45974.317224305552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45974.317224305552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45974.317224305552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45974.317224305552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45974.317224305552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45974.317224305552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45974.317224305552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45974.317224305552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45974.317224305552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45974.317224305552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45974.317224305552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45974.317224305552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45974.317224305552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45974.317224305552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45974.317224305552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45974.317224305552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45974.317224305552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45974.317224305552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45974.317224305552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45974.317224305552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45974.317224305552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45974.317224305552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45974.317224305552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45974.317224305552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45974.317224305552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45974.317224305552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45974.317224305552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45974.317224305552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45974.317224305552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45974.317224305552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45974.317224305552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45974.317224305552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45974.317224305552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45974.317224305552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45974.317224305552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45974.317224305552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45974.317224305552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45974.317224305552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45974.317224305552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45974.317224305552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45974.317224305552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45974.317224305552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45974.317224305552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45974.317224305552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45974.317224305552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45974.317224305552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45974.317224305552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45974.317224305552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45974.317224305552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45974.317224305552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45974.317224305552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45974.317224305552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45974.317224305552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45974.317224305552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45974.317224305552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45974.317224305552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45974.317224305552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45974.317224305552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45974.317224305552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45974.317224305552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45974.317224305552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45974.317224305552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45974.317224305552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45974.317224305552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45974.317224305552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45974.317224305552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45974.317224305552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45974.317224305552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45974.317224305552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45974.317224305552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45974.317224305552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45974.317224305552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45974.317224305552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45974.317224305552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45974.317224305552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45974.317224305552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45974.317224305552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45974.317224305552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45974.317224305552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45974.317224305552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45974.317224305552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45974.317224305552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45974.317224305552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45974.317224305552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45974.317224305552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45974.317224305552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45974.317224305552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45974.317224305552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45974.317224305552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45974.317224305552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45974.317224305552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45974.317224305552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45974.317224305552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45974.317224305552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45974.317224305552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45974.317224305552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45974.317224305552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45974.317224305552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45974.317224305552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45974.317224305552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45974.317224305552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45974.317224305552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45974.317224305552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45974.317224305552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45974.317224305552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45974.317224305552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45974.317224305552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45974.317224305552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45974.317224305552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45974.317224305552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45974.317224305552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45974.317224305552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45974.317224305552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45974.317224305552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45974.317224305552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45974.317224305552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45974.317224305552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45974.317224305552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45974.317224305552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45974.317224305552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45974.317224305552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45974.317224305552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45974.317224305552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45974.317224305552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45974.317224305552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45974.317224305552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45974.317224305552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45974.317224305552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45974.317224305552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45974.317224305552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45974.317224305552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45974.317224305552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45974.317224305552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45974.317224305552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45974.317224305552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45974.317224305552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45974.317224305552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45974.317224305552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45974.317224305552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45974.317224305552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45974.317224305552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45974.317224305552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45974.317224305552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45974.317224305552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45974.317224305552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45974.317224305552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45974.317224305552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45974.317224305552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45974.317224305552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45974.317224305552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45974.317224305552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45974.317224305552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45974.317224305552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45974.317224305552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45974.317224305552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45974.317224305552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45974.317224305552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45974.317224305552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45974.317224305552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45974.317224305552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45974.317224305552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45974.317224305552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45974.317224305552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45974.317224305552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45974.317224305552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45974.317224305552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45974.317224305552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45974.317224305552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45974.317224305552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45974.317224305552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45974.317224305552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45974.317224305552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45974.317224305552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45974.317224305552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45974.317224305552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45974.317224305552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45974.317224305552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45974.317224305552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45974.317224305552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45974.317224305552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45974.317224305552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45974.317224305552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45974.317224305552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45974.317224305552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45974.317224305552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45974.317224305552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45974.317224305552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45974.317224305552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45974.317224305552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45974.317224305552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45974.317224305552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45974.317224305552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45974.317224305552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45974.317224305552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45974.317224305552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45974.317224305552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45974.317224305552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45974.317224305552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45974.317224305552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45974.317224305552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45974.317224305552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45974.317224305552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45974.317224305552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45974.317224305552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45974.317224305552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45974.317224305552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45974.317224305552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45974.317224305552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45974.317224305552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45974.317224305552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45974.317224305552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45974.317224305552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45974.317224305552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45974.317224305552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45974.317224305552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45974.317224305552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45974.317224305552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45974.317224305552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45974.317224305552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45974.317224305552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45974.317224305552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45974.317224305552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45974.317224305552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45974.317224305552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45974.317224305552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45974.317224305552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45974.317224305552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45974.317224305552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45974.317224305552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45974.317224305552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45974.317224305552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45974.317224305552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45974.317224305552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45974.317224305552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45974.317224305552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45974.317224305552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45974.317224305552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45974.317224305552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45974.317224305552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45974.317224305552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45974.317224305552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45974.317224305552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45974.317224305552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45974.317224305552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45974.317224305552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45974.317224305552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45974.317224305552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45974.317224305552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45974.317224305552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45974.317224305552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45974.317224305552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45974.317224305552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45974.317224305552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45974.317224305552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45974.317224305552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45974.317224305552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45974.317224305552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45974.317224305552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45974.317224305552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45974.317224305552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45974.317224305552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45974.317224305552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45974.317224305552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45974.317224305552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45974.317224305552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45974.317224305552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45974.317224305552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45974.317224305552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45974.317224305552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45974.317224305552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45974.317224305552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45974.317224305552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45974.317224305552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45974.317224305552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45974.317224305552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45974.317224305552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45974.317224305552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45974.317224305552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45974.317224305552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45974.317224305552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45974.317224305552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45974.317224305552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45974.317224305552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45974.317224305552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45974.317224305552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45974.317224305552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45974.317224305552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45974.317224305552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45974.317224305552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45974.317224305552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45974.317224305552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45974.317224305552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45974.317224305552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45974.317224305552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45974.317224305552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45974.317224305552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45974.317224305552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45974.317224305552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45974.317224305552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45974.317224305552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45974.317224305552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45974.317224305552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45974.317224305552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45974.317224305552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45974.317224305552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45974.317224305552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45974.317224305552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45974.317224305552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45974.317224305552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45974.317224305552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45974.317224305552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45974.317224305552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45974.317224305552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45974.317224305552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45974.317224305552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45974.317224305552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45974.317224305552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45974.317224305552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45974.317224305552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45974.317224305552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45974.317224305552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45974.317224305552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45974.317224305552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45974.317224305552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45974.317224305552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45974.317224305552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45974.317224305552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45974.317224305552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45974.317224305552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45974.317224305552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45974.317224305552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45974.317224305552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45974.317224305552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45974.317224305552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45974.317224305552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45974.317224305552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45974.317224305552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45974.317224305552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45974.317224305552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45974.317224305552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45974.317224305552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45974.317224305552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45974.317224305552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45974.317224305552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45974.317224305552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45974.317224305552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45974.317224305552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45974.317224305552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45974.317224305552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45974.317224305552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45974.317224305552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45974.317224305552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45974.317224305552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45974.317224305552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45974.317224305552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45974.317224305552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45974.317224305552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45974.317224305552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45974.317224305552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45974.317224305552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45974.317224305552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45974.317224305552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45974.317224305552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45974.317224305552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45974.317224305552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45974.317224305552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45974.317224305552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45974.317224305552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45974.317224305552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45974.317224305552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45974.317224305552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45974.317224305552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45974.317224305552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45974.317224305552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45974.317224305552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45974.317224305552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45974.317224305552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45974.317224305552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45974.317224305552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45974.317224305552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45974.317224305552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45974.317224305552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45974.317224305552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45974.317224305552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45974.317224305552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45974.317224305552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45974.317224305552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45974.317224305552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45974.317224305552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45974.317224305552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45974.317224305552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45974.317224305552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45974.317224305552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45974.317224305552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45974.317224305552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45974.317224305552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45974.317224305552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45974.317224305552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45974.317224305552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45974.317224305552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45974.317224305552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45974.317224305552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45974.317224305552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45974.317224305552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45974.317224305552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45974.317224305552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45974.317224305552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45974.317224305552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45974.317224305552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45974.317224305552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45974.317224305552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45974.317224305552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45974.317224305552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45974.317224305552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45974.317224305552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45974.317224305552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45974.317224305552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45974.317224305552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45974.317224305552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45974.317224305552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45974.317224305552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45974.317224305552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45974.317224305552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45974.317224305552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45974.317224305552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45974.317224305552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45974.317224305552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45974.317224305552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45974.317224305552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45974.317224305552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45974.317224305552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45974.317224305552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45974.317224305552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45974.317224305552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45974.317224305552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45974.317224305552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45974.317224305552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45974.317224305552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45974.317224305552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45974.317224305552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45974.317224305552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45974.317224305552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45974.317224305552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45974.317224305552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45974.317224305552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45974.317224305552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45974.317224305552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45974.317224305552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45974.317224305552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45974.317224305552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45974.317224305552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45974.317224305552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45974.317224305552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45974.317224305552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45974.317224305552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45974.317224305552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45974.317224305552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45974.317224305552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45974.317224305552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45974.317224305552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45974.317224305552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45974.317224305552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45974.317224305552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45974.317224305552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45974.317224305552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45974.317224305552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45974.317224305552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45974.317224305552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45974.317224305552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45974.317224305552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45974.317224305552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45974.317224305552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45974.317224305552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45974.317224305552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45974.317224305552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45974.317224305552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45974.317224305552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45974.317224305552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45974.317224305552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45974.317224305552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45974.317224305552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45974.317224305552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45974.317224305552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45974.317224305552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45974.317224305552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45974.317224305552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45974.317224305552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45974.317224305552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45974.317224305552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45974.317224305552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45974.317224305552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45974.317224305552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45974.317224305552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45974.317224305552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45974.317224305552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45974.317224305552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45974.317224305552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45974.317224305552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45974.317224305552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45974.317224305552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45974.317224305552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45974.317224305552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45974.317224305552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45974.317224305552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45974.317224305552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45974.317224305552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45974.317224305552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45974.317224305552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45974.317224305552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45974.317224305552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45974.317224305552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45974.317224305552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45974.317224305552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45974.317224305552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45974.317224305552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45974.317224305552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45974.317224305552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45974.317224305552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45974.317224305552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45974.317224305552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45974.317224305552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45974.317224305552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45974.317224305552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45974.317224305552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45974.317224305552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45974.317224305552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45974.317224305552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45974.317224305552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45974.317224305552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45974.317224305552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45974.317224305552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45974.317224305552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45974.317224305552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45974.317224305552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45974.317224305552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45974.317224305552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45974.317224305552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45974.317224305552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45974.317224305552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45974.317224305552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45974.317224305552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45974.317224305552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45974.317224305552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45974.317224305552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45974.317224305552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45974.317224305552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45974.317224305552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45974.317224305552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45974.317224305552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45974.317224305552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45974.317224305552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45974.317224305552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45974.317224305552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45974.317224305552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45974.317224305552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45974.317224305552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45974.317224305552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45974.317224305552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45974.317224305552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45974.317224305552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45974.317224305552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45974.317224305552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45974.317224305552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45974.317224305552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45974.317224305552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45974.317224305552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45974.317224305552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45974.317224305552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45974.317224305552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45974.317224305552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45974.317224305552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45974.317224305552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45974.317224305552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45974.317224305552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45974.317224305552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45974.317224305552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45974.317224305552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45974.317224305552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45974.317224305552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45974.317224305552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45974.317224305552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45974.317224305552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45974.317224305552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45974.317224305552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45974.317224305552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45974.317224305552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45974.317224305552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45974.317224305552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45974.317224305552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45974.317224305552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45974.317224305552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45974.317224305552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45974.317224305552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45974.317224305552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45974.317224305552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45974.317224305552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45974.317224305552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45974.317224305552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45974.317224305552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45974.317224305552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45974.317224305552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45974.317224305552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45974.317224305552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45974.317224305552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45974.317224305552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45974.317224305552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45974.317224305552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45974.317224305552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45974.317224305552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45974.317224305552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45974.317224305552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45974.317224305552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45974.317224305552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45974.317224305552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45974.317224305552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45974.317224305552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45974.317224305552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45974.317224305552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45974.317224305552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45974.317224305552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45974.317224305552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45974.317224305552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45974.317224305552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45974.317224305552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45974.317224305552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45974.317224305552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45974.317224305552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45974.317224305552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45974.317224305552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45974.317224305552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45974.317224305552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45974.317224305552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45974.317224305552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45974.317224305552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45974.317224305552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45974.317224305552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45974.317224305552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45974.317224305552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45974.317224305552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45974.317224305552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45974.317224305552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45974.317224305552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45974.317224305552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45974.317224305552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45974.317224305552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45974.317224305552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45974.317224305552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45974.317224305552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45974.317224305552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45974.317224305552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45974.317224305552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45974.317224305552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45974.317224305552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45974.317224305552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45974.317224305552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45974.317224305552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45974.317224305552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45974.317224305552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45974.317224305552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45974.317224305552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45974.317224305552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45974.317224305552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45974.317224305552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45974.317224305552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45974.317224305552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45974.317224305552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45974.317224305552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45974.317224305552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45974.317224305552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45974.317224305552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45974.317224305552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45974.317224305552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45974.317224305552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45974.317224305552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45974.317224305552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45974.317224305552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45974.317224305552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45974.317224305552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45974.317224305552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45974.317224305552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45974.317224305552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45974.317224305552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45974.317224305552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45974.317224305552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45974.317224305552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45974.317224305552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45974.317224305552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45974.317224305552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45974.317224305552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45974.317224305552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45974.317224305552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45974.317224305552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45974.317224305552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45974.317224305552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45974.317224305552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45974.317224305552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45974.317224305552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45974.317224305552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45974.317224305552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45974.317224305552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45974.317224305552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45974.317224305552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45974.317224305552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45974.317224305552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45974.317224305552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45974.317224305552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45974.317224305552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45974.317224305552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45974.317224305552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45974.317224305552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45974.317224305552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45974.317224305552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45974.317224305552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45974.317224305552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45974.317224305552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45974.317224305552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45974.317224305552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45974.317224305552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45974.317224305552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45974.317224305552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45974.317224305552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45974.317224305552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45974.317224305552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45974.317224305552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45974.317224305552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45974.317224305552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45974.317224305552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45974.317224305552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45974.317224305552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45974.317224305552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45974.317224305552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45974.317224305552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45974.317224305552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45974.317224305552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45974.317224305552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45974.317224305552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45974.317224305552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45974.317224305552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45974.317224305552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45974.317224305552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45974.317224305552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45974.317224305552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45974.317224305552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45974.317224305552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45974.317224305552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45974.317224305552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45974.317224305552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45974.317224305552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45974.317224305552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45974.317224305552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45974.317224305552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45974.317224305552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45974.317224305552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45974.317224305552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45974.317224305552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45974.317224305552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45974.317224305552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45974.317224305552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45974.317224305552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45974.317224305552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45974.317224305552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45974.317224305552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45974.317224305552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45974.317224305552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45974.317224305552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45974.317224305552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45974.317224305552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45974.317224305552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45974.317224305552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45974.317224305552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45974.317224305552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45974.317224305552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45974.317224305552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45974.317224305552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45974.317224305552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45974.317224305552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45974.317224305552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45974.317224305552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45974.317224305552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45974.317224305552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45974.317224305552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45974.317224305552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45974.317224305552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45974.317224305552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45974.317224305552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45974.317224305552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45974.317224305552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45974.317224305552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45974.317224305552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45974.317224305552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45974.317224305552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45974.317224305552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45974.317224305552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45974.317224305552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45974.317224305552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45974.317224305552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45974.317224305552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45974.317224305552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45974.317224305552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45974.317224305552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45974.317224305552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45974.317224305552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45974.317224305552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45974.317224305552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45974.317224305552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45974.317224305552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45974.317224305552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45974.317224305552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45974.317224305552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45974.317224305552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45974.317224305552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45974.317224305552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45974.317224305552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45974.317224305552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45974.317224305552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45974.317224305552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45974.317224305552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45974.317224305552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45974.317224305552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45974.317224305552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45974.317224305552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45974.317224305552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45974.317224305552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45974.317224305552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45974.317224305552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45974.317224305552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45974.317224305552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45974.317224305552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45974.317224305552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45974.317224305552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45974.317224305552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45974.317224305552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45974.317224305552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45974.317224305552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45974.317224305552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45974.317224305552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45974.317224305552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45974.317224305552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45974.317224305552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45974.317224305552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45974.317224305552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45974.317224305552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45974.317224305552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45974.317224305552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45974.317224305552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45974.317224305552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45974.317224305552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45974.317224305552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45974.317224305552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45974.317224305552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45974.317224305552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45974.317224305552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45974.317224305552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45974.317224305552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45974.317224305552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45974.317224305552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45974.317224305552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45974.317224305552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45974.317224305552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45974.317224305552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45974.317224305552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45974.317224305552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45974.317224305552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45974.317224305552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45974.317224305552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45974.317224305552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45974.317224305552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45974.317224305552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45974.317224305552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45974.317224305552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45974.317224305552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45974.317224305552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45974.317224305552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45974.317224305552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45974.317224305552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45974.317224305552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45974.317224305552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45974.317224305552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45974.317224305552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45974.317224305552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45974.317224305552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45974.317224305552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45974.317224305552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45974.317224305552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45974.317224305552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45974.317224305552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45974.317224305552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45974.317224305552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45974.317224305552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45974.317224305552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45974.317224305552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45974.317224305552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45974.317224305552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45974.317224305552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45974.317224305552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45974.317224305552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45974.317224305552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45974.317224305552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45974.317224305552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45974.317224305552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45974.317224305552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45974.317224305552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45974.317224305552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45974.317224305552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45974.317224305552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45974.317224305552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45974.317224305552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45974.317224305552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45974.317224305552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45974.317224305552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45974.317224305552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45974.317224305552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45974.317224305552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45974.317224305552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45974.317224305552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45974.317224305552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45974.317224305552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45974.317224305552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45974.317224305552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45974.317224305552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45974.317224305552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45974.317224305552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45974.317224305552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45974.317224305552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45974.317224305552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45974.317224305552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45974.317224305552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45974.317224305552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45974.317224305552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45974.317224305552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45974.317224305552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45974.317224305552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45974.317224305552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45974.317224305552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45974.317224305552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45974.317224305552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45974.317224305552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45974.317224305552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45974.317224305552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45974.317224305552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45974.317224305552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45974.317224305552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45974.317224305552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45974.317224305552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45974.317224305552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45974.317224305552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45974.317224305552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45974.317224305552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45974.317224305552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45974.317224305552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45974.317224305552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45974.317224305552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45974.317224305552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45974.317224305552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45974.317224305552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45974.317224305552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45974.317224305552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45974.317224305552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45974.317224305552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45974.317224305552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45974.317224305552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45974.317224305552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45974.317224305552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45974.317224305552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45974.317224305552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45974.317224305552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45974.317224305552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45974.317224305552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45974.317224305552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45974.317224305552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45974.317224305552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45974.317224305552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45974.317224305552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45974.317224305552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45974.317224305552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45974.317224305552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45974.317224305552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45974.317224305552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45974.317224305552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45974.317224305552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45974.317224305552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45974.317224305552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45974.317224305552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45974.317224305552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45974.317224305552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45974.317224305552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45974.317224305552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45974.317224305552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45974.317224305552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45974.317224305552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45974.317224305552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45974.317224305552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45974.317224305552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45974.317224305552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45974.317224305552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45974.317224305552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45974.317224305552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45974.317224305552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45974.317224305552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45974.317224305552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45974.317224305552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45974.317224305552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45974.317224305552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45974.317224305552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45974.317224305552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45974.317224305552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45974.317224305552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45974.317224305552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45974.317224305552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45974.317224305552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45974.317224305552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45974.317224305552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45974.317224305552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45974.317224305552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45974.317224305552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45974.317224305552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45974.317224305552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45974.317224305552</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270.83650671295618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1.9465277728158981E-3</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45974.317224305552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45974.317224305552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45974.317224305552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45974.317224305552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45974.317224305552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45974.317224305552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45974.317224305552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45974.317224305552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45974.317224305552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45974.317224305552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45974.317224305552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45974.317224305552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45974.317224305552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45974.317224305552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45974.317224305552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45974.317224305552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45974.317224305552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45974.317224305552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45974.317224305552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45974.317224305552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45974.317224305552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45974.317224305552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45974.317224305552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45974.317224305552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45974.317224305552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45974.317224305552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45974.317224305552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45974.317224305552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45974.317224305552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45974.317224305552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45974.317224305552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45974.317224305552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45974.317224305552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45974.317224305552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45974.317224305552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45974.317224305552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45974.317224305552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45974.317224305552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45974.317224305552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45974.317224305552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45974.317224305552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45974.317224305552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45974.317224305552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45974.317224305552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45974.317224305552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45974.317224305552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45974.317224305552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45974.317224305552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45974.317224305552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45974.317224305552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45974.317224305552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45974.317224305552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45974.317224305552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45974.317224305552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45974.317224305552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45974.317224305552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45974.317224305552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45974.317224305552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45974.317224305552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45974.317224305552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45974.317224305552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45974.317224305552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45974.317224305552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45974.317224305552</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82.485164120364061</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48.128346990735736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15" ca="1" si="1">IFERROR(NOW()-F4,"")</f>
        <v>25.656113194439968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45974.317224305552</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45974.317224305552</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45974.317224305552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45974.317224305552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45974.317224305552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45974.317224305552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45974.317224305552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45974.317224305552</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45974.317224305552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45974.317224305552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45974.317224305552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45974.317224305552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45974.317224305552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45974.317224305552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45974.317224305552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45974.317224305552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45974.317224305552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45974.317224305552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45974.317224305552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45974.317224305552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45974.317224305552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45974.317224305552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45974.317224305552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45974.317224305552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45974.317224305552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45974.317224305552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45974.317224305552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45974.317224305552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45974.317224305552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45974.317224305552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45974.317224305552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45974.317224305552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45974.317224305552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45974.317224305552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45974.317224305552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45974.317224305552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45974.317224305552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45974.317224305552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45974.317224305552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45974.317224305552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45974.317224305552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45974.317224305552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45974.317224305552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45974.317224305552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45974.317224305552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45974.317224305552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45974.317224305552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45974.317224305552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45974.317224305552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45974.317224305552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45974.317224305552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45974.317224305552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45974.317224305552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45974.317224305552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45974.317224305552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45974.317224305552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45974.317224305552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45974.317224305552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45974.317224305552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45974.317224305552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45974.317224305552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45974.317224305552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45974.317224305552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45974.317224305552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45974.317224305552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45974.317224305552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45974.317224305552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45974.317224305552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45974.317224305552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45974.317224305552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45974.317224305552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45974.317224305552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45974.317224305552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45974.317224305552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45974.317224305552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45974.317224305552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45974.317224305552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45974.317224305552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45974.317224305552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45974.317224305552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45974.317224305552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45974.317224305552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45974.317224305552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45974.317224305552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45974.317224305552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45974.317224305552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45974.317224305552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45974.317224305552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45974.317224305552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45974.317224305552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45974.317224305552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45974.317224305552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45974.317224305552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45974.317224305552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45974.317224305552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45974.317224305552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45974.317224305552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45974.317224305552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45974.317224305552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45974.317224305552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45974.317224305552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45974.317224305552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45974.317224305552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45974.317224305552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45974.317224305552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45974.317224305552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45974.317224305552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45974.317224305552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45974.317224305552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45974.317224305552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45974.317224305552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45974.317224305552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45974.317224305552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45974.317224305552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45974.317224305552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45974.317224305552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45974.317224305552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45974.317224305552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45974.317224305552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45974.317224305552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45974.317224305552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45974.317224305552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45974.317224305552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45974.317224305552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45974.317224305552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45974.317224305552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45974.317224305552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45974.317224305552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45974.317224305552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45974.317224305552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45974.317224305552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45974.317224305552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45974.317224305552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45974.317224305552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45974.317224305552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45974.317224305552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45974.317224305552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45974.317224305552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45974.317224305552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45974.317224305552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45974.317224305552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45974.317224305552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45974.317224305552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45974.317224305552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45974.317224305552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45974.317224305552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45974.317224305552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45974.317224305552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45974.317224305552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45974.317224305552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45974.317224305552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45974.317224305552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45974.317224305552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45974.317224305552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45974.317224305552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45974.317224305552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45974.317224305552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45974.317224305552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45974.317224305552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45974.317224305552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45974.317224305552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45974.317224305552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45974.317224305552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45974.317224305552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45974.317224305552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45974.317224305552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45974.317224305552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45974.317224305552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45974.317224305552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45974.317224305552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45974.317224305552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45974.317224305552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45974.317224305552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45974.317224305552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45974.317224305552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45974.317224305552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45974.317224305552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45974.317224305552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45974.317224305552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45974.317224305552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45974.317224305552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45974.317224305552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45974.317224305552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45974.317224305552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45974.317224305552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45974.317224305552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45974.317224305552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45974.317224305552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45974.317224305552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45974.317224305552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45974.317224305552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45974.317224305552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45974.317224305552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45974.317224305552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45974.317224305552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45974.317224305552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45974.317224305552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45974.317224305552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45974.317224305552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45974.317224305552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45974.317224305552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45974.317224305552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45974.317224305552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45974.317224305552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45974.317224305552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45974.317224305552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45974.317224305552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45974.317224305552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45974.317224305552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45974.317224305552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45974.317224305552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45974.317224305552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45974.317224305552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45974.317224305552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45974.317224305552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45974.317224305552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45974.317224305552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45974.317224305552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45974.317224305552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45974.317224305552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45974.317224305552</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4"/>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39121</v>
      </c>
      <c r="B2" s="141" t="str">
        <f>IFERROR(VLOOKUP(D2,DB!A:K,11,0),"")</f>
        <v>R6</v>
      </c>
      <c r="C2" s="142">
        <v>1</v>
      </c>
      <c r="D2" s="141" t="s">
        <v>30913</v>
      </c>
      <c r="E2" s="124" t="s">
        <v>39021</v>
      </c>
      <c r="F2" s="151">
        <v>45973.331250000003</v>
      </c>
      <c r="G2" s="105">
        <f t="shared" ref="G2:G46" ca="1" si="0">IFERROR(NOW()-F2,"-")</f>
        <v>0.98597430554946186</v>
      </c>
      <c r="H2" s="143">
        <v>45973.190428240741</v>
      </c>
      <c r="I2" s="141" t="str">
        <f>IFERROR(VLOOKUP(D2,DB!A:F,6,0),"")</f>
        <v>SCECO</v>
      </c>
      <c r="J2" s="141" t="str">
        <f>IFERROR(VLOOKUP(D2,DB!A:G,7,0),"")</f>
        <v>Good</v>
      </c>
      <c r="K2" s="144" t="s">
        <v>39122</v>
      </c>
      <c r="L2" s="145" t="str">
        <f>IFERROR(VLOOKUP(D2,DB!A:I,9,0),"")</f>
        <v>Latis</v>
      </c>
    </row>
    <row r="3" spans="1:16382" ht="31.5" customHeight="1">
      <c r="A3" s="140" t="s">
        <v>39123</v>
      </c>
      <c r="B3" s="141" t="str">
        <f>IFERROR(VLOOKUP(D3,DB!A:K,11,0),"")</f>
        <v>R6</v>
      </c>
      <c r="C3" s="142">
        <v>1</v>
      </c>
      <c r="D3" s="159" t="s">
        <v>36400</v>
      </c>
      <c r="E3" s="124" t="s">
        <v>39021</v>
      </c>
      <c r="F3" s="160">
        <v>45974.291134259256</v>
      </c>
      <c r="G3" s="105">
        <f t="shared" ca="1" si="0"/>
        <v>2.6090046296303626E-2</v>
      </c>
      <c r="H3" s="143">
        <v>45974.285601851851</v>
      </c>
      <c r="I3" s="141" t="str">
        <f>IFERROR(VLOOKUP(D3,DB!A:F,6,0),"")</f>
        <v>SCECO</v>
      </c>
      <c r="J3" s="141" t="str">
        <f>IFERROR(VLOOKUP(D3,DB!A:G,7,0),"")</f>
        <v>Dead</v>
      </c>
      <c r="K3" s="144" t="s">
        <v>39124</v>
      </c>
      <c r="L3" s="145" t="str">
        <f>IFERROR(VLOOKUP(D3,DB!A:I,9,0),"")</f>
        <v>Latis</v>
      </c>
    </row>
    <row r="4" spans="1:16382" ht="31.5" customHeight="1">
      <c r="A4" s="140"/>
      <c r="B4" s="141" t="str">
        <f>IFERROR(VLOOKUP(D4,DB!A:K,11,0),"")</f>
        <v/>
      </c>
      <c r="C4" s="142"/>
      <c r="D4" s="141"/>
      <c r="E4" s="124"/>
      <c r="F4" s="143"/>
      <c r="G4" s="105">
        <f t="shared" ca="1" si="0"/>
        <v>45974.317224305552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45974.317224305552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45974.317224305552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45974.317224305552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45974.317224305552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45974.317224305552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45974.317224305552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45974.317224305552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45974.317224305552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45974.317224305552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45974.317224305552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45974.317224305552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45974.317224305552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45974.317224305552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45974.317224305552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45974.317224305552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45974.317224305552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45974.317224305552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45974.317224305552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45974.317224305552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45974.317224305552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45974.317224305552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45974.317224305552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45974.317224305552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45974.317224305552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45974.317224305552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45974.317224305552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45974.317224305552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45974.317224305552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45974.317224305552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45974.317224305552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45974.317224305552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45974.317224305552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45974.317224305552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45974.317224305552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45974.317224305552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45974.317224305552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45974.317224305552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45974.317224305552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45974.317224305552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45974.317224305552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45974.317224305552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45974.317224305552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ref="G47:G110" ca="1" si="1">IFERROR(NOW()-F47,"-")</f>
        <v>45974.317224305552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45974.317224305552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45974.317224305552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45974.317224305552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45974.317224305552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45974.317224305552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45974.317224305552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45974.317224305552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45974.317224305552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45974.317224305552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45974.317224305552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45974.317224305552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45974.317224305552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45974.317224305552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45974.317224305552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45974.317224305552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45974.317224305552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45974.317224305552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45974.317224305552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45974.317224305552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45974.317224305552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45974.317224305552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45974.317224305552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45974.317224305552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45974.317224305552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45974.317224305552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45974.317224305552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45974.317224305552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45974.317224305552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45974.317224305552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45974.317224305552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45974.317224305552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45974.317224305552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45974.317224305552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45974.317224305552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45974.317224305552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45974.317224305552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45974.317224305552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45974.317224305552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45974.317224305552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45974.317224305552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45974.317224305552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45974.317224305552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45974.317224305552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45974.317224305552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45974.317224305552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45974.317224305552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45974.317224305552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45974.317224305552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45974.317224305552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45974.317224305552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45974.317224305552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45974.317224305552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45974.317224305552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45974.317224305552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45974.317224305552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45974.317224305552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45974.317224305552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45974.317224305552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45974.317224305552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45974.317224305552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45974.317224305552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45974.317224305552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45974.317224305552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ref="G111:G144" ca="1" si="2">IFERROR(NOW()-F111,"-")</f>
        <v>45974.317224305552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45974.317224305552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45974.317224305552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45974.317224305552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45974.317224305552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45974.317224305552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45974.317224305552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45974.317224305552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45974.317224305552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45974.317224305552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45974.317224305552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45974.317224305552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45974.317224305552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45974.317224305552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45974.317224305552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45974.317224305552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45974.317224305552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45974.317224305552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45974.317224305552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45974.317224305552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45974.317224305552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45974.317224305552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45974.317224305552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45974.317224305552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45974.317224305552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45974.317224305552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45974.317224305552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45974.317224305552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45974.317224305552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45974.317224305552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45974.317224305552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45974.317224305552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45974.317224305552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45974.317224305552</v>
      </c>
      <c r="H144" s="143"/>
      <c r="I144" s="141" t="str">
        <f>IFERROR(VLOOKUP(D144,DB!A:F,6,0),"")</f>
        <v/>
      </c>
      <c r="J144" s="141" t="str">
        <f>IFERROR(VLOOKUP(D144,DB!A:G,7,0),"")</f>
        <v/>
      </c>
      <c r="K144" s="144"/>
      <c r="L144" s="145" t="str">
        <f>IFERROR(VLOOKUP(D144,DB!A:I,9,0),"")</f>
        <v/>
      </c>
    </row>
  </sheetData>
  <dataValidations count="2">
    <dataValidation allowBlank="1" showInputMessage="1" showErrorMessage="1" sqref="E1" xr:uid="{9E1BC488-8814-4F8A-8DBE-742B3278AB71}"/>
    <dataValidation type="list" allowBlank="1" showInputMessage="1" showErrorMessage="1" sqref="E2:E1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2025-11-13T04:38:25Z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