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2" documentId="120_S{2AC9BD13-BADA-5192-A53E-5A8FF88502F6}" xr6:coauthVersionLast="47" xr6:coauthVersionMax="47" xr10:uidLastSave="{F587BD3C-BDBF-41DB-A029-AAC02BB9BEF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<sst xmlns="http://schemas.openxmlformats.org/spreadsheetml/2006/main" count="180283" uniqueCount="39125">
  <si>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</si>
  <si>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</si>
  <si>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</si>
  <si>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</si>
  <si>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</si>
  <si>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</si>
  <si>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</si>
  <si>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</si>
  <si>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</si>
  <si>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</si>
  <si>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</si>
  <si>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</si>
  <si>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</si>
  <si>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</si>
  <si>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</si>
  <si>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</si>
  <si>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</si>
  <si>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</si>
  <si>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</si>
  <si>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</si>
  <si>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</si>
  <si>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</si>
  <si>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</si>
  <si>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</si>
  <si>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</si>
  <si>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</si>
  <si>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</si>
  <si>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</si>
  <si>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</si>
  <si>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</si>
  <si>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</si>
  <si>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</si>
  <si>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</si>
  <si>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</si>
  <si>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</si>
  <si>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</si>
  <si>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</si>
  <si>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</si>
  <si>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</si>
  <si>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</si>
  <si>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</si>
  <si>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</si>
  <si>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</si>
  <si>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</si>
  <si>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</si>
  <si>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</si>
  <si>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</si>
  <si>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</si>
  <si>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</si>
  <si>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</si>
  <si>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</si>
  <si>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</si>
  <si>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</si>
  <si>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</si>
  <si>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</si>
  <si>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</si>
  <si>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</si>
  <si>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</si>
  <si>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</si>
  <si>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</si>
  <si>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</si>
  <si>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</si>
  <si>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</si>
  <si>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</si>
  <si>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</si>
  <si>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</si>
  <si>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</si>
  <si>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</si>
  <si>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</si>
  <si>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</si>
  <si>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</si>
  <si>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</si>
  <si>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</si>
  <si>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</si>
  <si>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</si>
  <si>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</si>
  <si>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</si>
  <si>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</si>
  <si>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</si>
  <si>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</si>
  <si>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</si>
  <si>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</si>
  <si>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</si>
  <si>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</si>
  <si>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</si>
  <si>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</si>
  <si>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</si>
  <si>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</si>
  <si>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</si>
  <si>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</si>
  <si>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</si>
  <si>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</si>
  <si>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</si>
  <si>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</si>
  <si>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</si>
  <si>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</si>
  <si>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</si>
  <si>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</si>
  <si>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</si>
  <si>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</si>
  <si>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</si>
  <si>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</si>
  <si>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</si>
  <si>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</si>
  <si>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</si>
  <si>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</si>
  <si>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</si>
  <si>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</si>
  <si>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</si>
  <si>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</si>
  <si>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</si>
  <si>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</si>
  <si>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</si>
  <si>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</si>
  <si>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</si>
  <si>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</si>
  <si>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</si>
  <si>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</si>
  <si>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</si>
  <si>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</si>
  <si>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</si>
  <si>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</si>
  <si>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</si>
  <si>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</si>
  <si>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</si>
  <si>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</si>
  <si>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</si>
  <si>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</si>
  <si>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</si>
  <si>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</si>
  <si>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</si>
  <si>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</si>
  <si>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</si>
  <si>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</si>
  <si>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</si>
  <si>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</si>
  <si>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</si>
  <si>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</si>
  <si>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</si>
  <si>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</si>
  <si>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</si>
  <si>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</si>
  <si>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</si>
  <si>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</si>
  <si>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</si>
  <si>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</si>
  <si>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</si>
  <si>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</si>
  <si>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</si>
  <si>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</si>
  <si>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</si>
  <si>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</si>
  <si>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</si>
  <si>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</si>
  <si>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</si>
  <si>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</si>
  <si>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</si>
  <si>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</si>
  <si>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</si>
  <si>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</si>
  <si>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</si>
  <si>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</si>
  <si>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</si>
  <si>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</si>
  <si>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</si>
  <si>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</si>
  <si>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</si>
  <si>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</si>
  <si>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</si>
  <si>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</si>
  <si>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</si>
  <si>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</si>
  <si>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</si>
  <si>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</si>
  <si>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</si>
  <si>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</si>
  <si>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</si>
  <si>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</si>
  <si>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</si>
  <si>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</si>
  <si>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</si>
  <si>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</si>
  <si>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</si>
  <si>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</si>
  <si>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</si>
  <si>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</si>
  <si>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</si>
  <si>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</si>
  <si>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</si>
  <si>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</si>
  <si>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</si>
  <si>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</si>
  <si>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</si>
  <si>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</si>
  <si>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</si>
  <si>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</si>
  <si>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</si>
  <si>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</si>
  <si>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</si>
  <si>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</si>
  <si>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</si>
  <si>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</si>
  <si>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</si>
  <si>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</si>
  <si>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</si>
  <si>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</si>
  <si>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</si>
  <si>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</si>
  <si>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</si>
  <si>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</si>
  <si>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</si>
  <si>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</si>
  <si>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</si>
  <si>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</si>
  <si>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</si>
  <si>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</si>
  <si>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</si>
  <si>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</si>
  <si>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</si>
  <si>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</si>
  <si>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</si>
  <si>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</si>
  <si>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</si>
  <si>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</si>
  <si>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</si>
  <si>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</si>
  <si>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</si>
  <si>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</si>
  <si>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</si>
  <si>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</si>
  <si>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</si>
  <si>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</si>
  <si>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</si>
  <si>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</si>
  <si>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</si>
  <si>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</si>
  <si>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</si>
  <si>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</si>
  <si>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</si>
  <si>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</si>
  <si>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</si>
  <si>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</si>
  <si>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</si>
  <si>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</si>
  <si>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</si>
  <si>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</si>
  <si>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</si>
  <si>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</si>
  <si>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</si>
  <si>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</si>
  <si>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</si>
  <si>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</si>
  <si>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</si>
  <si>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</si>
  <si>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</si>
  <si>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</si>
  <si>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</si>
  <si>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</si>
  <si>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</si>
  <si>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</si>
  <si>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</si>
  <si>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</si>
  <si>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</si>
  <si>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</si>
  <si>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</si>
  <si>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</si>
  <si>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</si>
  <si>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</si>
  <si>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</si>
  <si>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</si>
  <si>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</si>
  <si>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</si>
  <si>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</si>
  <si>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</si>
  <si>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</si>
  <si>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</si>
  <si>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</si>
  <si>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</si>
  <si>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</si>
  <si>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</si>
  <si>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</si>
  <si>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</si>
  <si>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</si>
  <si>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</si>
  <si>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</si>
  <si>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</si>
  <si>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</si>
  <si>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</si>
  <si>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</si>
  <si>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</si>
  <si>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</si>
  <si>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</si>
  <si>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</si>
  <si>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</si>
  <si>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</si>
  <si>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</si>
  <si>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</si>
  <si>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</si>
  <si>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</si>
  <si>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</si>
  <si>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</si>
  <si>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</si>
  <si>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</si>
  <si>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</si>
  <si>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</si>
  <si>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</si>
  <si>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</si>
  <si>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</si>
  <si>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</si>
  <si>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</si>
  <si>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</si>
  <si>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</si>
  <si>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</si>
  <si>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</si>
  <si>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</si>
  <si>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</si>
  <si>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</si>
  <si>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</si>
  <si>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</si>
  <si>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</si>
  <si>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</si>
  <si>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</si>
  <si>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</si>
  <si>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</si>
  <si>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</si>
  <si>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</si>
  <si>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</si>
  <si>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</si>
  <si>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</si>
  <si>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</si>
  <si>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</si>
  <si>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</si>
  <si>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</si>
  <si>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</si>
  <si>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</si>
  <si>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</si>
  <si>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</si>
  <si>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</si>
  <si>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</si>
  <si>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</si>
  <si>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</si>
  <si>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</si>
  <si>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</si>
  <si>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</si>
  <si>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</si>
  <si>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</si>
  <si>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</si>
  <si>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</si>
  <si>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</si>
  <si>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</si>
  <si>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</si>
  <si>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</si>
  <si>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</si>
  <si>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</si>
  <si>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</si>
  <si>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</si>
  <si>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</si>
  <si>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</si>
  <si>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</si>
  <si>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</si>
  <si>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</si>
  <si>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</si>
  <si>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</si>
  <si>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</si>
  <si>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</si>
  <si>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</si>
  <si>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</si>
  <si>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</si>
  <si>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</si>
  <si>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</si>
  <si>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</si>
  <si>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</si>
  <si>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</si>
  <si>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</si>
  <si>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</si>
  <si>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</si>
  <si>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</si>
  <si>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</si>
  <si>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</si>
  <si>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</si>
  <si>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</si>
  <si>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</si>
  <si>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</si>
  <si>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</si>
  <si>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</si>
  <si>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</si>
  <si>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</si>
  <si>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</si>
  <si>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</si>
  <si>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</si>
  <si>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</si>
  <si>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</si>
  <si>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</si>
  <si>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</si>
  <si>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</si>
  <si>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</si>
  <si>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</si>
  <si>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</si>
  <si>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</si>
  <si>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</si>
  <si>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</si>
  <si>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</si>
  <si>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</si>
  <si>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</si>
  <si>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</si>
  <si>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</si>
  <si>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</si>
  <si>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</si>
  <si>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</si>
  <si>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</si>
  <si>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</si>
  <si>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</si>
  <si>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</si>
  <si>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</si>
  <si>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</si>
  <si>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</si>
  <si>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</si>
  <si>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</si>
  <si>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</si>
  <si>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</si>
  <si>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</si>
  <si>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</si>
  <si>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</si>
  <si>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</si>
  <si>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</si>
  <si>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</si>
  <si>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</si>
  <si>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</si>
  <si>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</si>
  <si>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</si>
  <si>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</si>
  <si>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</si>
  <si>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</si>
  <si>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</si>
  <si>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</si>
  <si>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</si>
  <si>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</si>
  <si>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</si>
  <si>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</si>
  <si>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</si>
  <si>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</si>
  <si>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</si>
  <si>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</si>
  <si>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</si>
  <si>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</si>
  <si>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</si>
  <si>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</si>
  <si>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</si>
  <si>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</si>
  <si>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</si>
  <si>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</si>
  <si>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</si>
  <si>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</si>
  <si>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</si>
  <si>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</si>
  <si>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</si>
  <si>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</si>
  <si>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</si>
  <si>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</si>
  <si>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</si>
  <si>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</si>
  <si>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</si>
  <si>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</si>
  <si>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</si>
  <si>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</si>
  <si>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</si>
  <si>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</si>
  <si>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</si>
  <si>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</si>
  <si>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</si>
  <si>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</si>
  <si>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</si>
  <si>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</si>
  <si>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</si>
  <si>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</si>
  <si>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</si>
  <si>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</si>
  <si>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</si>
  <si>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</si>
  <si>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</si>
  <si>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</si>
  <si>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</si>
  <si>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</si>
  <si>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</si>
  <si>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</si>
  <si>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</si>
  <si>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</si>
  <si>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</si>
  <si>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</si>
  <si>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</si>
  <si>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</si>
  <si>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</si>
  <si>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</si>
  <si>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</si>
  <si>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</si>
  <si>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</si>
  <si>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</si>
  <si>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</si>
  <si>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</si>
  <si>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</si>
  <si>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</si>
  <si>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</si>
  <si>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</si>
  <si>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</si>
  <si>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</si>
  <si>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</si>
  <si>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</si>
  <si>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</si>
  <si>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</si>
  <si>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</si>
  <si>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</si>
  <si>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</si>
  <si>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</si>
  <si>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</si>
  <si>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</si>
  <si>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</si>
  <si>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</si>
  <si>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</si>
  <si>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</si>
  <si>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</si>
  <si>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</si>
  <si>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</si>
  <si>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</si>
  <si>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</si>
  <si>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</si>
  <si>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</si>
  <si>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</si>
  <si>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</si>
  <si>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</si>
  <si>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</si>
  <si>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</si>
  <si>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</si>
  <si>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</si>
  <si>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</si>
  <si>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</si>
  <si>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</si>
  <si>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</si>
  <si>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</si>
  <si>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</si>
  <si>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</si>
  <si>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</si>
  <si>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</si>
  <si>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</si>
  <si>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</si>
  <si>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</si>
  <si>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</si>
  <si>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</si>
  <si>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</si>
  <si>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</si>
  <si>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</si>
  <si>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</si>
  <si>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</si>
  <si>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</si>
  <si>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</si>
  <si>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</si>
  <si>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</si>
  <si>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</si>
  <si>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</si>
  <si>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</si>
  <si>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</si>
  <si>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</si>
  <si>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</si>
  <si>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</si>
  <si>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</si>
  <si>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</si>
  <si>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</si>
  <si>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</si>
  <si>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</si>
  <si>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</si>
  <si>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</si>
  <si>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</si>
  <si>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</si>
  <si>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</si>
  <si>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</si>
  <si>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</si>
  <si>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</si>
  <si>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</si>
  <si>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</si>
  <si>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</si>
  <si>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</si>
  <si>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</si>
  <si>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</si>
  <si>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</si>
  <si>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</si>
  <si>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</si>
  <si>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</si>
  <si>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</si>
  <si>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</si>
  <si>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</si>
  <si>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</si>
  <si>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</si>
  <si>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</si>
  <si>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</si>
  <si>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</si>
  <si>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</si>
  <si>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</si>
  <si>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</si>
  <si>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</si>
  <si>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</si>
  <si>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</si>
  <si>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</si>
  <si>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</si>
  <si>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</si>
  <si>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</si>
  <si>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</si>
  <si>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</si>
  <si>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</si>
  <si>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</si>
  <si>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</si>
  <si>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</si>
  <si>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</si>
  <si>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</si>
  <si>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</si>
  <si>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</si>
  <si>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</si>
  <si>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</si>
  <si>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</si>
  <si>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</si>
  <si>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</si>
  <si>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</si>
  <si>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</si>
  <si>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</si>
  <si>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</si>
  <si>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</si>
  <si>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</si>
  <si>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</si>
  <si>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</si>
  <si>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</si>
  <si>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</si>
  <si>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</si>
  <si>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</si>
  <si>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</si>
  <si>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</si>
  <si>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</si>
  <si>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</si>
  <si>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</si>
  <si>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</si>
  <si>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</si>
  <si>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</si>
  <si>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</si>
  <si>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</si>
  <si>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</si>
  <si>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</si>
  <si>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</si>
  <si>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</si>
  <si>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</si>
  <si>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</si>
  <si>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</si>
  <si>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</si>
  <si>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</si>
  <si>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</si>
  <si>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</si>
  <si>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</si>
  <si>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</si>
  <si>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</si>
  <si>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</si>
  <si>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</si>
  <si>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</si>
  <si>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</si>
  <si>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</si>
  <si>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</si>
  <si>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</si>
  <si>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</si>
  <si>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</si>
  <si>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</si>
  <si>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</si>
  <si>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</si>
  <si>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</si>
  <si>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</si>
  <si>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</si>
  <si>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</si>
  <si>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</si>
  <si>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</si>
  <si>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</si>
  <si>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</si>
  <si>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</si>
  <si>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</si>
  <si>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</si>
  <si>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</si>
  <si>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</si>
  <si>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</si>
  <si>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</si>
  <si>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</si>
  <si>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</si>
  <si>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</si>
  <si>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</si>
  <si>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</si>
  <si>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</si>
  <si>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</si>
  <si>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</si>
  <si>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</si>
  <si>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</si>
  <si>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</si>
  <si>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</si>
  <si>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</si>
  <si>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</si>
  <si>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</si>
  <si>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</si>
  <si>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</si>
  <si>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</si>
  <si>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</si>
  <si>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</si>
  <si>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</si>
  <si>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</si>
  <si>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</si>
  <si>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</si>
  <si>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</si>
  <si>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</si>
  <si>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</si>
  <si>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</si>
  <si>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</si>
  <si>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</si>
  <si>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</si>
  <si>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</si>
  <si>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</si>
  <si>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</si>
  <si>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</si>
  <si>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</si>
  <si>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</si>
  <si>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</si>
  <si>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</si>
  <si>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</si>
  <si>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</si>
  <si>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</si>
  <si>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</si>
  <si>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</si>
  <si>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</si>
  <si>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</si>
  <si>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</si>
  <si>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</si>
  <si>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</si>
  <si>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</si>
  <si>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</si>
  <si>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</si>
  <si>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</si>
  <si>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</si>
  <si>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</si>
  <si>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</si>
  <si>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</si>
  <si>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</si>
  <si>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</si>
  <si>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</si>
  <si>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</si>
  <si>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</si>
  <si>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</si>
  <si>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</si>
  <si>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</si>
  <si>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</si>
  <si>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</si>
  <si>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</si>
  <si>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</si>
  <si>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</si>
  <si>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</si>
  <si>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</si>
  <si>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</si>
  <si>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</si>
  <si>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</si>
  <si>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</si>
  <si>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</si>
  <si>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</si>
  <si>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</si>
  <si>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</si>
  <si>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</si>
  <si>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</si>
  <si>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</si>
  <si>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</si>
  <si>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</si>
  <si>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</si>
  <si>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</si>
  <si>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</si>
  <si>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</si>
  <si>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</si>
  <si>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</si>
  <si>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</si>
  <si>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</si>
  <si>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</si>
  <si>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</si>
  <si>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</si>
  <si>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</si>
  <si>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</si>
  <si>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</si>
  <si>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</si>
  <si>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</si>
  <si>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</si>
  <si>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</si>
  <si>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</si>
  <si>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</si>
  <si>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</si>
  <si>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</si>
  <si>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</si>
  <si>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</si>
  <si>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</si>
  <si>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</si>
  <si>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</si>
  <si>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</si>
  <si>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</si>
  <si>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</si>
  <si>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</si>
  <si>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</si>
  <si>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</si>
  <si>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</si>
  <si>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</si>
  <si>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</si>
  <si>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</si>
  <si>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</si>
  <si>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</si>
  <si>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</si>
  <si>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</si>
  <si>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</si>
  <si>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</si>
  <si>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</si>
  <si>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</si>
  <si>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</si>
  <si>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</si>
  <si>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</si>
  <si>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</si>
  <si>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</si>
  <si>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</si>
  <si>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</si>
  <si>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</si>
  <si>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</si>
  <si>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</si>
  <si>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</si>
  <si>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</si>
  <si>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</si>
  <si>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</si>
  <si>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</si>
  <si>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</si>
  <si>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</si>
  <si>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</si>
  <si>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</si>
  <si>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</si>
  <si>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</si>
  <si>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</si>
  <si>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</si>
  <si>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</si>
  <si>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</si>
  <si>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</si>
  <si>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</si>
  <si>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</si>
  <si>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</si>
  <si>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</si>
  <si>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</si>
  <si>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</si>
  <si>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</si>
  <si>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</si>
  <si>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</si>
  <si>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</si>
  <si>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</si>
  <si>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</si>
  <si>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</si>
  <si>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</si>
  <si>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</si>
  <si>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</si>
  <si>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</si>
  <si>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</si>
  <si>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</si>
  <si>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</si>
  <si>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</si>
  <si>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</si>
  <si>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</si>
  <si>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</si>
  <si>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</si>
  <si>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</si>
  <si>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</si>
  <si>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</si>
  <si>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</si>
  <si>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</si>
  <si>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</si>
  <si>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</si>
  <si>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</si>
  <si>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</si>
  <si>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</si>
  <si>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</si>
  <si>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</si>
  <si>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</si>
  <si>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</si>
  <si>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</si>
  <si>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</si>
  <si>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</si>
  <si>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</si>
  <si>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</si>
  <si>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</si>
  <si>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</si>
  <si>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</si>
  <si>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</si>
  <si>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</si>
  <si>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</si>
  <si>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</si>
  <si>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</si>
  <si>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</si>
  <si>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</si>
  <si>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</si>
  <si>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</si>
  <si>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</si>
  <si>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</si>
  <si>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</si>
  <si>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</si>
  <si>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</si>
  <si>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</si>
  <si>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</si>
  <si>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</si>
  <si>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</si>
  <si>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</si>
  <si>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</si>
  <si>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</si>
  <si>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</si>
  <si>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</si>
  <si>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</si>
  <si>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</si>
  <si>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</si>
  <si>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</si>
  <si>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</si>
  <si>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</si>
  <si>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</si>
  <si>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</si>
  <si>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</si>
  <si>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</si>
  <si>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</si>
  <si>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</si>
  <si>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</si>
  <si>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</si>
  <si>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</si>
  <si>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</si>
  <si>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</si>
  <si>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</si>
  <si>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</si>
  <si>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</si>
  <si>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</si>
  <si>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</si>
  <si>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</si>
  <si>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</si>
  <si>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</si>
  <si>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</si>
  <si>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</si>
  <si>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</si>
  <si>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</si>
  <si>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</si>
  <si>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</si>
  <si>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</si>
  <si>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</si>
  <si>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</si>
  <si>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</si>
  <si>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</si>
  <si>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</si>
  <si>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</si>
  <si>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</si>
  <si>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</si>
  <si>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</si>
  <si>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</si>
  <si>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</si>
  <si>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</si>
  <si>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</si>
  <si>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</si>
  <si>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</si>
  <si>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</si>
  <si>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</si>
  <si>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</si>
  <si>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</si>
  <si>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</si>
  <si>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</si>
  <si>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</si>
  <si>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</si>
  <si>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</si>
  <si>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</si>
  <si>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</si>
  <si>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</si>
  <si>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</si>
  <si>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</si>
  <si>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</si>
  <si>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</si>
  <si>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</si>
  <si>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</si>
  <si>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</si>
  <si>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</si>
  <si>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</si>
  <si>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</si>
  <si>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</si>
  <si>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</si>
  <si>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</si>
  <si>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</si>
  <si>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</si>
  <si>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</si>
  <si>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</si>
  <si>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</si>
  <si>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</si>
  <si>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</si>
  <si>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</si>
  <si>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</si>
  <si>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</si>
  <si>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</si>
  <si>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</si>
  <si>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</si>
  <si>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</si>
  <si>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</si>
  <si>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</si>
  <si>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</si>
  <si>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</si>
  <si>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</si>
  <si>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</si>
  <si>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</si>
  <si>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</si>
  <si>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</si>
  <si>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</si>
  <si>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</si>
  <si>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</si>
  <si>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</si>
  <si>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</si>
  <si>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</si>
  <si>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</si>
  <si>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</si>
  <si>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</si>
  <si>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</si>
  <si>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</si>
  <si>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</si>
  <si>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</si>
  <si>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</si>
  <si>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</si>
  <si>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</si>
  <si>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</si>
  <si>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</si>
  <si>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</si>
  <si>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</si>
  <si>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</si>
  <si>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</si>
  <si>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</si>
  <si>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</si>
  <si>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</si>
  <si>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</si>
  <si>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</si>
  <si>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</si>
  <si>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</si>
  <si>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</si>
  <si>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</si>
  <si>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</si>
  <si>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</si>
  <si>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</si>
  <si>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</si>
  <si>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</si>
  <si>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</si>
  <si>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</si>
  <si>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</si>
  <si>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</si>
  <si>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</si>
  <si>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</si>
  <si>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</si>
  <si>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</si>
  <si>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</si>
  <si>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</si>
  <si>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</si>
  <si>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</si>
  <si>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</si>
  <si>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</si>
  <si>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</si>
  <si>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</si>
  <si>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</si>
  <si>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</si>
  <si>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</si>
  <si>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</si>
  <si>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</si>
  <si>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</si>
  <si>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</si>
  <si>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</si>
  <si>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</si>
  <si>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</si>
  <si>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</si>
  <si>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</si>
  <si>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</si>
  <si>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</si>
  <si>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</si>
  <si>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</si>
  <si>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</si>
  <si>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</si>
  <si>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</si>
  <si>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</si>
  <si>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</si>
  <si>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</si>
  <si>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</si>
  <si>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</si>
  <si>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</si>
  <si>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</si>
  <si>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</si>
  <si>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</si>
  <si>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</si>
  <si>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</si>
  <si>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</si>
  <si>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</si>
  <si>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</si>
  <si>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</si>
  <si>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</si>
  <si>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</si>
  <si>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</si>
  <si>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</si>
  <si>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</si>
  <si>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</si>
  <si>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</si>
  <si>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</si>
  <si>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</si>
  <si>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</si>
  <si>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</si>
  <si>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</si>
  <si>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</si>
  <si>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</si>
  <si>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</si>
  <si>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</si>
  <si>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</si>
  <si>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</si>
  <si>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</si>
  <si>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</si>
  <si>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</si>
  <si>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</si>
  <si>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</si>
  <si>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</si>
  <si>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</si>
  <si>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</si>
  <si>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</si>
  <si>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</si>
  <si>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</si>
  <si>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</si>
  <si>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</si>
  <si>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</si>
  <si>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</si>
  <si>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</si>
  <si>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</si>
  <si>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</si>
  <si>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</si>
  <si>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</si>
  <si>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</si>
  <si>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</si>
  <si>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</si>
  <si>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</si>
  <si>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</si>
  <si>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</si>
  <si>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</si>
  <si>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</si>
  <si>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</si>
  <si>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</si>
  <si>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</si>
  <si>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</si>
  <si>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</si>
  <si>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</si>
  <si>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</si>
  <si>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</si>
  <si>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</si>
  <si>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</si>
  <si>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</si>
  <si>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</si>
  <si>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</si>
  <si>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</si>
  <si>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</si>
  <si>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</si>
  <si>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</si>
  <si>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</si>
  <si>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</si>
  <si>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</si>
  <si>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</si>
  <si>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</si>
  <si>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</si>
  <si>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</si>
  <si>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</si>
  <si>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</si>
  <si>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</si>
  <si>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</si>
  <si>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</si>
  <si>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</si>
  <si>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</si>
  <si>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</si>
  <si>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</si>
  <si>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</si>
  <si>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</si>
  <si>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</si>
  <si>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</si>
  <si>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</si>
  <si>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</si>
  <si>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</si>
  <si>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</si>
  <si>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</si>
  <si>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</si>
  <si>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</si>
  <si>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</si>
  <si>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</si>
  <si>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</si>
  <si>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</si>
  <si>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</si>
  <si>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</si>
  <si>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</si>
  <si>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</si>
  <si>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</si>
  <si>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</si>
  <si>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</si>
  <si>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</si>
  <si>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</si>
  <si>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</si>
  <si>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</si>
  <si>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</si>
  <si>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</si>
  <si>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</si>
  <si>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</si>
  <si>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</si>
  <si>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</si>
  <si>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</si>
  <si>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</si>
  <si>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</si>
  <si>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</si>
  <si>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</si>
  <si>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</si>
  <si>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</si>
  <si>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</si>
  <si>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</si>
  <si>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</si>
  <si>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</si>
  <si>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</si>
  <si>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</si>
  <si>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</si>
  <si>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</si>
  <si>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</si>
  <si>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</si>
  <si>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</si>
  <si>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</si>
  <si>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</si>
  <si>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</si>
  <si>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</si>
  <si>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</si>
  <si>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</si>
  <si>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</si>
  <si>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</si>
  <si>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</si>
  <si>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</si>
  <si>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</si>
  <si>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</si>
  <si>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</si>
  <si>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</si>
  <si>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</si>
  <si>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</si>
  <si>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</si>
  <si>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</si>
  <si>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</si>
  <si>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</si>
  <si>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</si>
  <si>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</si>
  <si>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</si>
  <si>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</si>
  <si>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</si>
  <si>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</si>
  <si>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</si>
  <si>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</si>
  <si>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</si>
  <si>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</si>
  <si>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</si>
  <si>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</si>
  <si>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</si>
  <si>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</si>
  <si>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</si>
  <si>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</si>
  <si>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</si>
  <si>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</si>
  <si>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</si>
  <si>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</si>
  <si>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</si>
  <si>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</si>
  <si>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</si>
  <si>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</si>
  <si>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</si>
  <si>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</si>
  <si>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</si>
  <si>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</si>
  <si>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</si>
  <si>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</si>
  <si>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</si>
  <si>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</si>
  <si>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</si>
  <si>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</si>
  <si>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</si>
  <si>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</si>
  <si>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</si>
  <si>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</si>
  <si>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</si>
  <si>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</si>
  <si>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</si>
  <si>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</si>
  <si>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</si>
  <si>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</si>
  <si>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</si>
  <si>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</si>
  <si>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</si>
  <si>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</si>
  <si>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</si>
  <si>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</si>
  <si>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</si>
  <si>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</si>
  <si>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</si>
  <si>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</si>
  <si>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</si>
  <si>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</si>
  <si>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</si>
  <si>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</si>
  <si>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</si>
  <si>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</si>
  <si>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</si>
  <si>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</si>
  <si>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</si>
  <si>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</si>
  <si>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</si>
  <si>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</si>
  <si>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</si>
  <si>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</si>
  <si>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</si>
  <si>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</si>
  <si>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</si>
  <si>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</si>
  <si>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</si>
  <si>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</si>
  <si>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</si>
  <si>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</si>
  <si>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</si>
  <si>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</si>
  <si>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</si>
  <si>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</si>
  <si>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</si>
  <si>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</si>
  <si>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</si>
  <si>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</si>
  <si>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</si>
  <si>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</si>
  <si>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</si>
  <si>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</si>
  <si>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</si>
  <si>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</si>
  <si>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</si>
  <si>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</si>
  <si>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</si>
  <si>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</si>
  <si>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</si>
  <si>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</si>
  <si>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</si>
  <si>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</si>
  <si>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</si>
  <si>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</si>
  <si>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</si>
  <si>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</si>
  <si>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</si>
  <si>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</si>
  <si>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</si>
  <si>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</si>
  <si>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</si>
  <si>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</si>
  <si>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</si>
  <si>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</si>
  <si>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</si>
  <si>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</si>
  <si>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</si>
  <si>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</si>
  <si>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</si>
  <si>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</si>
  <si>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</si>
  <si>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</si>
  <si>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</si>
  <si>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</si>
  <si>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</si>
  <si>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</si>
  <si>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</si>
  <si>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</si>
  <si>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</si>
  <si>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</si>
  <si>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</si>
  <si>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</si>
  <si>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</si>
  <si>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</si>
  <si>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</si>
  <si>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</si>
  <si>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</si>
  <si>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</si>
  <si>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</si>
  <si>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</si>
  <si>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</si>
  <si>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</si>
  <si>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</si>
  <si>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</si>
  <si>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</si>
  <si>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</si>
  <si>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</si>
  <si>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</si>
  <si>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</si>
  <si>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</si>
  <si>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</si>
  <si>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</si>
  <si>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</si>
  <si>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</si>
  <si>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</si>
  <si>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</si>
  <si>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</si>
  <si>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</si>
  <si>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</si>
  <si>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</si>
  <si>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</si>
  <si>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</si>
  <si>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</si>
  <si>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</si>
  <si>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</si>
  <si>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</si>
  <si>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</si>
  <si>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</si>
  <si>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</si>
  <si>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</si>
  <si>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</si>
  <si>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</si>
  <si>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</si>
  <si>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</si>
  <si>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</si>
  <si>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</si>
  <si>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</si>
  <si>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</si>
  <si>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</si>
  <si>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</si>
  <si>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</si>
  <si>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</si>
  <si>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</si>
  <si>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</si>
  <si>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</si>
  <si>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</si>
  <si>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</si>
  <si>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</si>
  <si>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</si>
  <si>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</si>
  <si>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</si>
  <si>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</si>
  <si>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</si>
  <si>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</si>
  <si>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</si>
  <si>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</si>
  <si>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</si>
  <si>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</si>
  <si>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</si>
  <si>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</si>
  <si>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</si>
  <si>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</si>
  <si>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</si>
  <si>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</si>
  <si>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</si>
  <si>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</si>
  <si>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</si>
  <si>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</si>
  <si>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</si>
  <si>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</si>
  <si>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</si>
  <si>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</si>
  <si>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</si>
  <si>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</si>
  <si>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</si>
  <si>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</si>
  <si>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</si>
  <si>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</si>
  <si>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</si>
  <si>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</si>
  <si>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</si>
  <si>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</si>
  <si>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</si>
  <si>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</si>
  <si>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</si>
  <si>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</si>
  <si>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</si>
  <si>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</si>
  <si>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</si>
  <si>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</si>
  <si>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</si>
  <si>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</si>
  <si>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</si>
  <si>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</si>
  <si>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</si>
  <si>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</si>
  <si>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</si>
  <si>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</si>
  <si>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</si>
  <si>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</si>
  <si>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</si>
  <si>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</si>
  <si>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</si>
  <si>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</si>
  <si>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</si>
  <si>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</si>
  <si>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</si>
  <si>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</si>
  <si>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</si>
  <si>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</si>
  <si>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</si>
  <si>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</si>
  <si>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</si>
  <si>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</si>
  <si>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</si>
  <si>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</si>
  <si>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</si>
  <si>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</si>
  <si>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</si>
  <si>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</si>
  <si>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</si>
  <si>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</si>
  <si>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</si>
  <si>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</si>
  <si>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</si>
  <si>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</si>
  <si>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</si>
  <si>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</si>
  <si>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</si>
  <si>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</si>
  <si>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</si>
  <si>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</si>
  <si>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</si>
  <si>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</si>
  <si>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</si>
  <si>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</si>
  <si>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</si>
  <si>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</si>
  <si>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</si>
  <si>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</si>
  <si>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</si>
  <si>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</si>
  <si>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</si>
  <si>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</si>
  <si>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</si>
  <si>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</si>
  <si>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</si>
  <si>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</si>
  <si>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</si>
  <si>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</si>
  <si>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</si>
  <si>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</si>
  <si>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</si>
  <si>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</si>
  <si>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</si>
  <si>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</si>
  <si>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</si>
  <si>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</si>
  <si>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</si>
  <si>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</si>
  <si>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</si>
  <si>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</si>
  <si>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</si>
  <si>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</si>
  <si>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</si>
  <si>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</si>
  <si>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</si>
  <si>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</si>
  <si>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</si>
  <si>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</si>
  <si>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</si>
  <si>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</si>
  <si>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</si>
  <si>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</si>
  <si>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</si>
  <si>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</si>
  <si>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</si>
  <si>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</si>
  <si>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</si>
  <si>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</si>
  <si>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</si>
  <si>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</si>
  <si>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</si>
  <si>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</si>
  <si>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</si>
  <si>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</si>
  <si>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</si>
  <si>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</si>
  <si>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</si>
  <si>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</si>
  <si>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</si>
  <si>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</si>
  <si>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</si>
  <si>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</si>
  <si>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</si>
  <si>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</si>
  <si>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</si>
  <si>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</si>
  <si>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</si>
  <si>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</si>
  <si>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</si>
  <si>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</si>
  <si>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</si>
  <si>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</si>
  <si>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</si>
  <si>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</si>
  <si>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</si>
  <si>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</si>
  <si>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</si>
  <si>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</si>
  <si>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</si>
  <si>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</si>
  <si>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</si>
  <si>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</si>
  <si>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</si>
  <si>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</si>
  <si>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</si>
  <si>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</si>
  <si>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</si>
  <si>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</si>
  <si>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</si>
  <si>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</si>
  <si>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</si>
  <si>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</si>
  <si>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</si>
  <si>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</si>
  <si>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</si>
  <si>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</si>
  <si>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</si>
  <si>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</si>
  <si>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</si>
  <si>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</si>
  <si>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</si>
  <si>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</si>
  <si>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</si>
  <si>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</si>
  <si>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</si>
  <si>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</si>
  <si>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</si>
  <si>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</si>
  <si>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</si>
  <si>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</si>
  <si>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</si>
  <si>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</si>
  <si>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</si>
  <si>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</si>
  <si>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</si>
  <si>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</si>
  <si>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</si>
  <si>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</si>
  <si>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</si>
  <si>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</si>
  <si>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</si>
  <si>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</si>
  <si>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</si>
  <si>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</si>
  <si>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</si>
  <si>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</si>
  <si>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</si>
  <si>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</si>
  <si>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</si>
  <si>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</si>
  <si>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</si>
  <si>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</si>
  <si>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</si>
  <si>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</si>
  <si>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</si>
  <si>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</si>
  <si>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</si>
  <si>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</si>
  <si>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</si>
  <si>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</si>
  <si>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</si>
  <si>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</si>
  <si>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</si>
  <si>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</si>
  <si>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</si>
  <si>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</si>
  <si>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</si>
  <si>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</si>
  <si>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</si>
  <si>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</si>
  <si>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</si>
  <si>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</si>
  <si>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</si>
  <si>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</si>
  <si>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</si>
  <si>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</si>
  <si>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</si>
  <si>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</si>
  <si>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</si>
  <si>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</si>
  <si>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</si>
  <si>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</si>
  <si>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</si>
  <si>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</si>
  <si>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</si>
  <si>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</si>
  <si>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</si>
  <si>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</si>
  <si>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</si>
  <si>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</si>
  <si>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</si>
  <si>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</si>
  <si>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</si>
  <si>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</si>
  <si>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</si>
  <si>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</si>
  <si>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</si>
  <si>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</si>
  <si>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</si>
  <si>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</si>
  <si>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</si>
  <si>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</si>
  <si>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</si>
  <si>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</si>
  <si>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</si>
  <si>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</si>
  <si>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</si>
  <si>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</si>
  <si>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</si>
  <si>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</si>
  <si>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</si>
  <si>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</si>
  <si>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</si>
  <si>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</si>
  <si>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</si>
  <si>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</si>
  <si>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</si>
  <si>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</si>
  <si>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</si>
  <si>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</si>
  <si>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</si>
  <si>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</si>
  <si>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</si>
  <si>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</si>
  <si>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</si>
  <si>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</si>
  <si>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</si>
  <si>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</si>
  <si>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</si>
  <si>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</si>
  <si>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</si>
  <si>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</si>
  <si>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</si>
  <si>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</si>
  <si>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</si>
  <si>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</si>
  <si>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</si>
  <si>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</si>
  <si>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</si>
  <si>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</si>
  <si>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</si>
  <si>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</si>
  <si>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</si>
  <si>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</si>
  <si>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</si>
  <si>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</si>
  <si>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</si>
  <si>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</si>
  <si>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</si>
  <si>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</si>
  <si>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</si>
  <si>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</si>
  <si>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</si>
  <si>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</si>
  <si>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</si>
  <si>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</si>
  <si>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</si>
  <si>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</si>
  <si>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</si>
  <si>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</si>
  <si>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</si>
  <si>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</si>
  <si>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</si>
  <si>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</si>
  <si>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</si>
  <si>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</si>
  <si>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</si>
  <si>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</si>
  <si>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</si>
  <si>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</si>
  <si>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</si>
  <si>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</si>
  <si>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</si>
  <si>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</si>
  <si>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</si>
  <si>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</si>
  <si>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</si>
  <si>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</si>
  <si>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</si>
  <si>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</si>
  <si>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</si>
  <si>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</si>
  <si>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</si>
  <si>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</si>
  <si>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</si>
  <si>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</si>
  <si>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</si>
  <si>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</si>
  <si>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</si>
  <si>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</si>
  <si>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</si>
  <si>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</si>
  <si>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</si>
  <si>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</si>
  <si>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</si>
  <si>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</si>
  <si>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</si>
  <si>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</si>
  <si>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</si>
  <si>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</si>
  <si>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</si>
  <si>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</si>
  <si>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</si>
  <si>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</si>
  <si>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</si>
  <si>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</si>
  <si>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</si>
  <si>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</si>
  <si>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</si>
  <si>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</si>
  <si>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</si>
  <si>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</si>
  <si>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</si>
  <si>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</si>
  <si>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</si>
  <si>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</si>
  <si>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</si>
  <si>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</si>
  <si>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</si>
  <si>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</si>
  <si>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</si>
  <si>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</si>
  <si>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</si>
  <si>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</si>
  <si>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</si>
  <si>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</si>
  <si>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</si>
  <si>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</si>
  <si>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</si>
  <si>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</si>
  <si>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</si>
  <si>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</si>
  <si>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</si>
  <si>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</si>
  <si>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</si>
  <si>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</si>
  <si>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</si>
  <si>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</si>
  <si>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</si>
  <si>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</si>
  <si>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</si>
  <si>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</si>
  <si>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</si>
  <si>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</si>
  <si>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</si>
  <si>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</si>
  <si>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</si>
  <si>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</si>
  <si>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</si>
  <si>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</si>
  <si>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</si>
  <si>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</si>
  <si>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</si>
  <si>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</si>
  <si>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</si>
  <si>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</si>
  <si>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</si>
  <si>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</si>
  <si>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</si>
  <si>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</si>
  <si>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</si>
  <si>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</si>
  <si>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</si>
  <si>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</si>
  <si>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</si>
  <si>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</si>
  <si>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</si>
  <si>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</si>
  <si>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</si>
  <si>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</si>
  <si>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</si>
  <si>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</si>
  <si>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</si>
  <si>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</si>
  <si>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</si>
  <si>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</si>
  <si>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</si>
  <si>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</si>
  <si>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</si>
  <si>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</si>
  <si>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</si>
  <si>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</si>
  <si>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</si>
  <si>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</si>
  <si>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</si>
  <si>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</si>
  <si>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</si>
  <si>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</si>
  <si>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</si>
  <si>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</si>
  <si>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</si>
  <si>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</si>
  <si>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</si>
  <si>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</si>
  <si>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</si>
  <si>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</si>
  <si>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</si>
  <si>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</si>
  <si>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</si>
  <si>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</si>
  <si>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</si>
  <si>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</si>
  <si>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</si>
  <si>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</si>
  <si>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</si>
  <si>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</si>
  <si>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</si>
  <si>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</si>
  <si>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</si>
  <si>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</si>
  <si>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</si>
  <si>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</si>
  <si>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</si>
  <si>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</si>
  <si>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</si>
  <si>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</si>
  <si>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</si>
  <si>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</si>
  <si>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</si>
  <si>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</si>
  <si>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</si>
  <si>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</si>
  <si>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</si>
  <si>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</si>
  <si>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</si>
  <si>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</si>
  <si>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</si>
  <si>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</si>
  <si>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</si>
  <si>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</si>
  <si>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</si>
  <si>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</si>
  <si>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</si>
  <si>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</si>
  <si>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</si>
  <si>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</si>
  <si>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</si>
  <si>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</si>
  <si>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</si>
  <si>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</si>
  <si>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</si>
  <si>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</si>
  <si>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</si>
  <si>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</si>
  <si>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</si>
  <si>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</si>
  <si>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</si>
  <si>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</si>
  <si>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</si>
  <si>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</si>
  <si>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</si>
  <si>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</si>
  <si>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</si>
  <si>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</si>
  <si>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</si>
  <si>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</si>
  <si>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</si>
  <si>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</si>
  <si>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</si>
  <si>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</si>
  <si>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</si>
  <si>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</si>
  <si>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</si>
  <si>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</si>
  <si>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</si>
  <si>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</si>
  <si>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</si>
  <si>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</si>
  <si>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</si>
  <si>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</si>
  <si>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</si>
  <si>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</si>
  <si>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</si>
  <si>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</si>
  <si>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</si>
  <si>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</si>
  <si>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</si>
  <si>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</si>
  <si>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</si>
  <si>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</si>
  <si>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</si>
  <si>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</si>
  <si>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</si>
  <si>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</si>
  <si>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</si>
  <si>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</si>
  <si>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</si>
  <si>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</si>
  <si>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</si>
  <si>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</si>
  <si>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</si>
  <si>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</si>
  <si>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</si>
  <si>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</si>
  <si>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</si>
  <si>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</si>
  <si>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</si>
  <si>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</si>
  <si>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</si>
  <si>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</si>
  <si>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</si>
  <si>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</si>
  <si>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</si>
  <si>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</si>
  <si>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</si>
  <si>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</si>
  <si>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</si>
  <si>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</si>
  <si>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</si>
  <si>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</si>
  <si>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</si>
  <si>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</si>
  <si>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</si>
  <si>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</si>
  <si>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</si>
  <si>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</si>
  <si>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</si>
  <si>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</si>
  <si>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</si>
  <si>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</si>
  <si>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</si>
  <si>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</si>
  <si>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</si>
  <si>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</si>
  <si>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</si>
  <si>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</si>
  <si>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</si>
  <si>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</si>
  <si>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</si>
  <si>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</si>
  <si>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</si>
  <si>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</si>
  <si>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</si>
  <si>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</si>
  <si>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</si>
  <si>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</si>
  <si>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</si>
  <si>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</si>
  <si>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</si>
  <si>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</si>
  <si>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</si>
  <si>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</si>
  <si>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</si>
  <si>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</si>
  <si>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</si>
  <si>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</si>
  <si>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</si>
  <si>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</si>
  <si>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</si>
  <si>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</si>
  <si>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</si>
  <si>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</si>
  <si>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</si>
  <si>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</si>
  <si>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</si>
  <si>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</si>
  <si>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</si>
  <si>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</si>
  <si>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</si>
  <si>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</si>
  <si>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</si>
  <si>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</si>
  <si>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</si>
  <si>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</si>
  <si>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</si>
  <si>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</si>
  <si>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</si>
  <si>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</si>
  <si>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</si>
  <si>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</si>
  <si>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</si>
  <si>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</si>
  <si>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</si>
  <si>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</si>
  <si>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</si>
  <si>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</si>
  <si>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</si>
  <si>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</si>
  <si>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</si>
  <si>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</si>
  <si>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</si>
  <si>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</si>
  <si>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</si>
  <si>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</si>
  <si>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</si>
  <si>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</si>
  <si>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</si>
  <si>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</si>
  <si>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</si>
  <si>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</si>
  <si>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</si>
  <si>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</si>
  <si>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</si>
  <si>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</si>
  <si>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</si>
  <si>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</si>
  <si>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</si>
  <si>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</si>
  <si>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</si>
  <si>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</si>
  <si>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</si>
  <si>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</si>
  <si>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</si>
  <si>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</si>
  <si>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</si>
  <si>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</si>
  <si>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</si>
  <si>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</si>
  <si>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</si>
  <si>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</si>
  <si>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</si>
  <si>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</si>
  <si>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</si>
  <si>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</si>
  <si>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</si>
  <si>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</si>
  <si>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</si>
  <si>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</si>
  <si>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</si>
  <si>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</si>
  <si>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</si>
  <si>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</si>
  <si>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</si>
  <si>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</si>
  <si>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</si>
  <si>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</si>
  <si>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</si>
  <si>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</si>
  <si>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</si>
  <si>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</si>
  <si>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</si>
  <si>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</si>
  <si>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</si>
  <si>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</si>
  <si>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</si>
  <si>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</si>
  <si>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</si>
  <si>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</si>
  <si>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</si>
  <si>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</si>
  <si>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</si>
  <si>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</si>
  <si>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</si>
  <si>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</si>
  <si>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</si>
  <si>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</si>
  <si>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</si>
  <si>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</si>
  <si>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</si>
  <si>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</si>
  <si>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</si>
  <si>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</si>
  <si>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</si>
  <si>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</si>
  <si>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</si>
  <si>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</si>
  <si>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</si>
  <si>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</si>
  <si>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</si>
  <si>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</si>
  <si>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</si>
  <si>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</si>
  <si>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</si>
  <si>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</si>
  <si>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</si>
  <si>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</si>
  <si>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</si>
  <si>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</si>
  <si>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</si>
  <si>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</si>
  <si>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</si>
  <si>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</si>
  <si>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</si>
  <si>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</si>
  <si>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</si>
  <si>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</si>
  <si>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</si>
  <si>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</si>
  <si>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</si>
  <si>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</si>
  <si>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</si>
  <si>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</si>
  <si>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</si>
  <si>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</si>
  <si>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</si>
  <si>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</si>
  <si>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</si>
  <si>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</si>
  <si>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</si>
  <si>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</si>
  <si>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</si>
  <si>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</si>
  <si>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</si>
  <si>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</si>
  <si>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</si>
  <si>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</si>
  <si>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</si>
  <si>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</si>
  <si>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</si>
  <si>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</si>
  <si>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</si>
  <si>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</si>
  <si>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</si>
  <si>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</si>
  <si>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</si>
  <si>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</si>
  <si>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</si>
  <si>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</si>
  <si>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</si>
  <si>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</si>
  <si>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</si>
  <si>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</si>
  <si>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</si>
  <si>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</si>
  <si>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</si>
  <si>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</si>
  <si>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</si>
  <si>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</si>
  <si>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</si>
  <si>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</si>
  <si>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</si>
  <si>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</si>
  <si>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</si>
  <si>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</si>
  <si>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</si>
  <si>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</si>
  <si>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</si>
  <si>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</si>
  <si>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</si>
  <si>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</si>
  <si>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</si>
  <si>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</si>
  <si>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</si>
  <si>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</si>
  <si>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</si>
  <si>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</si>
  <si>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</si>
  <si>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</si>
  <si>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</si>
  <si>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</si>
  <si>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</si>
  <si>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</si>
  <si>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</si>
  <si>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</si>
  <si>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</si>
  <si>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</si>
  <si>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</si>
  <si>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</si>
  <si>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</si>
  <si>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</si>
  <si>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</si>
  <si>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</si>
  <si>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</si>
  <si>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</si>
  <si>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</si>
  <si>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</si>
  <si>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</si>
  <si>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</si>
  <si>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</si>
  <si>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</si>
  <si>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</si>
  <si>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</si>
  <si>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</si>
  <si>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</si>
  <si>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</si>
  <si>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</si>
  <si>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</si>
  <si>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</si>
  <si>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</si>
  <si>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</si>
  <si>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</si>
  <si>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</si>
  <si>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</si>
  <si>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</si>
  <si>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</si>
  <si>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</si>
  <si>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</si>
  <si>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</si>
  <si>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</si>
  <si>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</si>
  <si>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</si>
  <si>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</si>
  <si>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</si>
  <si>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</si>
  <si>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</si>
  <si>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</si>
  <si>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</si>
  <si>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</si>
  <si>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</si>
  <si>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</si>
  <si>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</si>
  <si>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</si>
  <si>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</si>
  <si>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</si>
  <si>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</si>
  <si>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</si>
  <si>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</si>
  <si>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</si>
  <si>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</si>
  <si>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</si>
  <si>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</si>
  <si>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</si>
  <si>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</si>
  <si>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</si>
  <si>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</si>
  <si>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</si>
  <si>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</si>
  <si>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</si>
  <si>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</si>
  <si>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</si>
  <si>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</si>
  <si>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</si>
  <si>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</si>
  <si>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</si>
  <si>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</si>
  <si>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</si>
  <si>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</si>
  <si>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</si>
  <si>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</si>
  <si>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</si>
  <si>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</si>
  <si>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</si>
  <si>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</si>
  <si>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</si>
  <si>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</si>
  <si>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</si>
  <si>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</si>
  <si>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</si>
  <si>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</si>
  <si>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</si>
  <si>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</si>
  <si>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</si>
  <si>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</si>
  <si>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</si>
  <si>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</si>
  <si>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</si>
  <si>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</si>
  <si>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</si>
  <si>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</si>
  <si>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</si>
  <si>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</si>
  <si>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</si>
  <si>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</si>
  <si>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</si>
  <si>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</si>
  <si>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</si>
  <si>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</si>
  <si>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</si>
  <si>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</si>
  <si>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</si>
  <si>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</si>
  <si>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</si>
  <si>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</si>
  <si>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</si>
  <si>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</si>
  <si>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</si>
  <si>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</si>
  <si>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</si>
  <si>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</si>
  <si>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</si>
  <si>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</si>
  <si>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</si>
  <si>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</si>
  <si>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</si>
  <si>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</si>
  <si>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</si>
  <si>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</si>
  <si>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</si>
  <si>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</si>
  <si>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</si>
  <si>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</si>
  <si>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</si>
  <si>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</si>
  <si>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</si>
  <si>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</si>
  <si>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</si>
  <si>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</si>
  <si>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</si>
  <si>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</si>
  <si>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</si>
  <si>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</si>
  <si>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</si>
  <si>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</si>
  <si>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</si>
  <si>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</si>
  <si>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</si>
  <si>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</si>
  <si>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</si>
  <si>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</si>
  <si>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</si>
  <si>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</si>
  <si>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</si>
  <si>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</si>
  <si>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</si>
  <si>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</si>
  <si>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</si>
  <si>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</si>
  <si>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</si>
  <si>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</si>
  <si>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</si>
  <si>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</si>
  <si>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</si>
  <si>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</si>
  <si>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</si>
  <si>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</si>
  <si>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</si>
  <si>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</si>
  <si>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</si>
  <si>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</si>
  <si>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</si>
  <si>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</si>
  <si>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</si>
  <si>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</si>
  <si>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</si>
  <si>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</si>
  <si>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</si>
  <si>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</si>
  <si>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</si>
  <si>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</si>
  <si>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</si>
  <si>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</si>
  <si>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</si>
  <si>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</si>
  <si>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</si>
  <si>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</si>
  <si>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</si>
  <si>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</si>
  <si>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</si>
  <si>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</si>
  <si>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</si>
  <si>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</si>
  <si>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</si>
  <si>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</si>
  <si>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</si>
  <si>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</si>
  <si>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</si>
  <si>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</si>
  <si>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</si>
  <si>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</si>
  <si>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</si>
  <si>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</si>
  <si>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</si>
  <si>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</si>
  <si>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</si>
  <si>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</si>
  <si>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</si>
  <si>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</si>
  <si>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</si>
  <si>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</si>
  <si>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</si>
  <si>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</si>
  <si>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</si>
  <si>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</si>
  <si>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</si>
  <si>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</si>
  <si>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</si>
  <si>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</si>
  <si>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</si>
  <si>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</si>
  <si>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</si>
  <si>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</si>
  <si>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</si>
  <si>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</si>
  <si>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</si>
  <si>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</si>
  <si>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</si>
  <si>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</si>
  <si>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</si>
  <si>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</si>
  <si>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</si>
  <si>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</si>
  <si>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</si>
  <si>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</si>
  <si>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</si>
  <si>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</si>
  <si>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</si>
  <si>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</si>
  <si>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</si>
  <si>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</si>
  <si>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</si>
  <si>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</si>
  <si>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</si>
  <si>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</si>
  <si>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</si>
  <si>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</si>
  <si>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</si>
  <si>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</si>
  <si>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</si>
  <si>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</si>
  <si>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</si>
  <si>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</si>
  <si>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</si>
  <si>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</si>
  <si>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</si>
  <si>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</si>
  <si>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</si>
  <si>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</si>
  <si>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</si>
  <si>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</si>
  <si>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</si>
  <si>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</si>
  <si>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</si>
  <si>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</si>
  <si>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</si>
  <si>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</si>
  <si>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</si>
  <si>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</si>
  <si>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</si>
  <si>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</si>
  <si>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</si>
  <si>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</si>
  <si>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</si>
  <si>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</si>
  <si>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</si>
  <si>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</si>
  <si>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</si>
  <si>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</si>
  <si>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</si>
  <si>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</si>
  <si>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</si>
  <si>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</si>
  <si>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</si>
  <si>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</si>
  <si>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</si>
  <si>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</si>
  <si>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</si>
  <si>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</si>
  <si>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</si>
  <si>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</si>
  <si>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</si>
  <si>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</si>
  <si>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</si>
  <si>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</si>
  <si>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</si>
  <si>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</si>
  <si>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</si>
  <si>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</si>
  <si>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</si>
  <si>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</si>
  <si>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</si>
  <si>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</si>
  <si>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</si>
  <si>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</si>
  <si>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</si>
  <si>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</si>
  <si>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</si>
  <si>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</si>
  <si>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</si>
  <si>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</si>
  <si>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</si>
  <si>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</si>
  <si>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</si>
  <si>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</si>
  <si>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</si>
  <si>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</si>
  <si>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</si>
  <si>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</si>
  <si>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</si>
  <si>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</si>
  <si>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</si>
  <si>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</si>
  <si>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</si>
  <si>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</si>
  <si>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</si>
  <si>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</si>
  <si>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</si>
  <si>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</si>
  <si>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</si>
  <si>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</si>
  <si>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</si>
  <si>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</si>
  <si>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</si>
  <si>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</si>
  <si>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</si>
  <si>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</si>
  <si>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</si>
  <si>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</si>
  <si>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</si>
  <si>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</si>
  <si>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</si>
  <si>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</si>
  <si>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</si>
  <si>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</si>
  <si>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</si>
  <si>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</si>
  <si>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</si>
  <si>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</si>
  <si>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</si>
  <si>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</si>
  <si>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</si>
  <si>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</si>
  <si>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</si>
  <si>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</si>
  <si>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</si>
  <si>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</si>
  <si>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</si>
  <si>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</si>
  <si>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</si>
  <si>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</si>
  <si>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</si>
  <si>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</si>
  <si>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</si>
  <si>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</si>
  <si>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</si>
  <si>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</si>
  <si>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</si>
  <si>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</si>
  <si>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</si>
  <si>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</si>
  <si>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</si>
  <si>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</si>
  <si>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</si>
  <si>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</si>
  <si>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</si>
  <si>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</si>
  <si>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</si>
  <si>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</si>
  <si>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</si>
  <si>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</si>
  <si>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</si>
  <si>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</si>
  <si>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</si>
  <si>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</si>
  <si>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</si>
  <si>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</si>
  <si>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</si>
  <si>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</si>
  <si>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</si>
  <si>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</si>
  <si>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</si>
  <si>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</si>
  <si>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</si>
  <si>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</si>
  <si>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</si>
  <si>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</si>
  <si>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</si>
  <si>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</si>
  <si>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</si>
  <si>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</si>
  <si>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</si>
  <si>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</si>
  <si>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</si>
  <si>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</si>
  <si>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</si>
  <si>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</si>
  <si>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</si>
  <si>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</si>
  <si>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</si>
  <si>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</si>
  <si>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</si>
  <si>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</si>
  <si>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</si>
  <si>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</si>
  <si>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</si>
  <si>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</si>
  <si>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</si>
  <si>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</si>
  <si>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</si>
  <si>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</si>
  <si>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</si>
  <si>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</si>
  <si>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</si>
  <si>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</si>
  <si>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</si>
  <si>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</si>
  <si>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</si>
  <si>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</si>
  <si>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</si>
  <si>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</si>
  <si>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</si>
  <si>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</si>
  <si>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</si>
  <si>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</si>
  <si>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</si>
  <si>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</si>
  <si>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</si>
  <si>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</si>
  <si>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</si>
  <si>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</si>
  <si>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</si>
  <si>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</si>
  <si>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</si>
  <si>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</si>
  <si>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</si>
  <si>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</si>
  <si>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</si>
  <si>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</si>
  <si>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</si>
  <si>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</si>
  <si>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</si>
  <si>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</si>
  <si>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</si>
  <si>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</si>
  <si>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</si>
  <si>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</si>
  <si>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</si>
  <si>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</si>
  <si>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</si>
  <si>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</si>
  <si>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</si>
  <si>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</si>
  <si>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</si>
  <si>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</si>
  <si>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</si>
  <si>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</si>
  <si>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</si>
  <si>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</si>
  <si>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</si>
  <si>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</si>
  <si>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</si>
  <si>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</si>
  <si>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</si>
  <si>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</si>
  <si>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</si>
  <si>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</si>
  <si>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</si>
  <si>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</si>
  <si>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</si>
  <si>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</si>
  <si>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</si>
  <si>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</si>
  <si>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</si>
  <si>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</si>
  <si>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</si>
  <si>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</si>
  <si>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</si>
  <si>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</si>
  <si>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</si>
  <si>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</si>
  <si>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</si>
  <si>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</si>
  <si>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</si>
  <si>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</si>
  <si>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</si>
  <si>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</si>
  <si>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</si>
  <si>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</si>
  <si>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</si>
  <si>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</si>
  <si>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</si>
  <si>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</si>
  <si>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</si>
  <si>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</si>
  <si>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</si>
  <si>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</si>
  <si>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</si>
  <si>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</si>
  <si>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</si>
  <si>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</si>
  <si>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</si>
  <si>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</si>
  <si>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</si>
  <si>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</si>
  <si>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</si>
  <si>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</si>
  <si>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</si>
  <si>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</si>
  <si>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</si>
  <si>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</si>
  <si>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</si>
  <si>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</si>
  <si>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</si>
  <si>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</si>
  <si>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</si>
  <si>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</si>
  <si>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</si>
  <si>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</si>
  <si>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</si>
  <si>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</si>
  <si>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</si>
  <si>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</si>
  <si>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</si>
  <si>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</si>
  <si>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</si>
  <si>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</si>
  <si>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</si>
  <si>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</si>
  <si>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</si>
  <si>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</si>
  <si>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</si>
  <si>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</si>
  <si>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</si>
  <si>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</si>
  <si>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</si>
  <si>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</si>
  <si>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</si>
  <si>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</si>
  <si>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</si>
  <si>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</si>
  <si>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</si>
  <si>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</si>
  <si>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</si>
  <si>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</si>
  <si>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</si>
  <si>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</si>
  <si>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</si>
  <si>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</si>
  <si>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</si>
  <si>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</si>
  <si>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</si>
  <si>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</si>
  <si>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</si>
  <si>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</si>
  <si>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</si>
  <si>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</si>
  <si>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</si>
  <si>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</si>
  <si>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</si>
  <si>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</si>
  <si>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</si>
  <si>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</si>
  <si>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</si>
  <si>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</si>
  <si>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</si>
  <si>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</si>
  <si>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</si>
  <si>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</si>
  <si>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</si>
  <si>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</si>
  <si>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</si>
  <si>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</si>
  <si>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</si>
  <si>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</si>
  <si>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</si>
  <si>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</si>
  <si>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</si>
  <si>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</si>
  <si>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</si>
  <si>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</si>
  <si>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</si>
  <si>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</si>
  <si>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</si>
  <si>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</si>
  <si>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</si>
  <si>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</si>
  <si>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</si>
  <si>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</si>
  <si>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</si>
  <si>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</si>
  <si>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</si>
  <si>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</si>
  <si>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</si>
  <si>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</si>
  <si>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</si>
  <si>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</si>
  <si>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</si>
  <si>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</si>
  <si>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</si>
  <si>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</si>
  <si>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</si>
  <si>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</si>
  <si>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</si>
  <si>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</si>
  <si>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</si>
  <si>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</si>
  <si>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</si>
  <si>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</si>
  <si>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</si>
  <si>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</si>
  <si>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</si>
  <si>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</si>
  <si>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</si>
  <si>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</si>
  <si>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</si>
  <si>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</si>
  <si>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</si>
  <si>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</si>
  <si>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</si>
  <si>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</si>
  <si>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</si>
  <si>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</si>
  <si>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</si>
  <si>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</si>
  <si>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</si>
  <si>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</si>
  <si>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</si>
  <si>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</si>
  <si>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</si>
  <si>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</si>
  <si>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</si>
  <si>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</si>
  <si>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</si>
  <si>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</si>
  <si>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</si>
  <si>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</si>
  <si>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</si>
  <si>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</si>
  <si>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</si>
  <si>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</si>
  <si>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</si>
  <si>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</si>
  <si>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</si>
  <si>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</si>
  <si>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</si>
  <si>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</si>
  <si>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</si>
  <si>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</si>
  <si>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</si>
  <si>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</si>
  <si>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</si>
  <si>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</si>
  <si>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</si>
  <si>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</si>
  <si>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</si>
  <si>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</si>
  <si>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</si>
  <si>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</si>
  <si>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</si>
  <si>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</si>
  <si>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</si>
  <si>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</si>
  <si>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</si>
  <si>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</si>
  <si>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</si>
  <si>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</si>
  <si>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</si>
  <si>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</si>
  <si>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</si>
  <si>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</si>
  <si>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</si>
  <si>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</si>
  <si>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</si>
  <si>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</si>
  <si>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</si>
  <si>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</si>
  <si>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</si>
  <si>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</si>
  <si>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</si>
  <si>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</si>
  <si>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</si>
  <si>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</si>
  <si>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</si>
  <si>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</si>
  <si>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</si>
  <si>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</si>
  <si>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</si>
  <si>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</si>
  <si>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</si>
  <si>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</si>
  <si>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</si>
  <si>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</si>
  <si>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</si>
  <si>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</si>
  <si>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</si>
  <si>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</si>
  <si>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</si>
  <si>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</si>
  <si>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</si>
  <si>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</si>
  <si>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</si>
  <si>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</si>
  <si>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</si>
  <si>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</si>
  <si>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</si>
  <si>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</si>
  <si>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</si>
  <si>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</si>
  <si>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</si>
  <si>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</si>
  <si>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</si>
  <si>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</si>
  <si>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</si>
  <si>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</si>
  <si>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</si>
  <si>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</si>
  <si>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</si>
  <si>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</si>
  <si>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</si>
  <si>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</si>
  <si>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</si>
  <si>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</si>
  <si>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</si>
  <si>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</si>
  <si>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</si>
  <si>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</si>
  <si>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</si>
  <si>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</si>
  <si>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</si>
  <si>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</si>
  <si>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</si>
  <si>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</si>
  <si>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</si>
  <si>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</si>
  <si>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</si>
  <si>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</si>
  <si>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</si>
  <si>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</si>
  <si>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</si>
  <si>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</si>
  <si>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</si>
  <si>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</si>
  <si>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</si>
  <si>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</si>
  <si>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</si>
  <si>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</si>
  <si>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</si>
  <si>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</si>
  <si>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</si>
  <si>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</si>
  <si>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</si>
  <si>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</si>
  <si>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</si>
  <si>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</si>
  <si>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</si>
  <si>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</si>
  <si>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</si>
  <si>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</si>
  <si>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</si>
  <si>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</si>
  <si>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</si>
  <si>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</si>
  <si>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</si>
  <si>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</si>
  <si>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</si>
  <si>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</si>
  <si>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</si>
  <si>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</si>
  <si>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</si>
  <si>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</si>
  <si>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</si>
  <si>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</si>
  <si>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</si>
  <si>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</si>
  <si>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</si>
  <si>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</si>
  <si>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</si>
  <si>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</si>
  <si>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</si>
  <si>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</si>
  <si>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</si>
  <si>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</si>
  <si>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</si>
  <si>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</si>
  <si>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</si>
  <si>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</si>
  <si>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</si>
  <si>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</si>
  <si>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</si>
  <si>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</si>
  <si>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</si>
  <si>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</si>
  <si>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</si>
  <si>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</si>
  <si>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</si>
  <si>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</si>
  <si>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</si>
  <si>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</si>
  <si>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</si>
  <si>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</si>
  <si>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</si>
  <si>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</si>
  <si>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</si>
  <si>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</si>
  <si>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</si>
  <si>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</si>
  <si>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</si>
  <si>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</si>
  <si>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</si>
  <si>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</si>
  <si>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</si>
  <si>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</si>
  <si>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</si>
  <si>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</si>
  <si>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</si>
  <si>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</si>
  <si>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</si>
  <si>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</si>
  <si>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</si>
  <si>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</si>
  <si>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</si>
  <si>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</si>
  <si>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</si>
  <si>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</si>
  <si>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</si>
  <si>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</si>
  <si>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</si>
  <si>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</si>
  <si>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</si>
  <si>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</si>
  <si>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</si>
  <si>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</si>
  <si>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</si>
  <si>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</si>
  <si>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</si>
  <si>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</si>
  <si>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</si>
  <si>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</si>
  <si>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</si>
  <si>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</si>
  <si>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</si>
  <si>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</si>
  <si>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</si>
  <si>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</si>
  <si>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</si>
  <si>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</si>
  <si>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</si>
  <si>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</si>
  <si>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</si>
  <si>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</si>
  <si>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</si>
  <si>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</si>
  <si>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</si>
  <si>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</si>
  <si>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</si>
  <si>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</si>
  <si>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</si>
  <si>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</si>
  <si>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</si>
  <si>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</si>
  <si>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</si>
  <si>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</si>
  <si>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</si>
  <si>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</si>
  <si>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</si>
  <si>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</si>
  <si>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</si>
  <si>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</si>
  <si>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</si>
  <si>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</si>
  <si>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</si>
  <si>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</si>
  <si>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</si>
  <si>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</si>
  <si>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</si>
  <si>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</si>
  <si>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</si>
  <si>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</si>
  <si>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</si>
  <si>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</si>
  <si>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</si>
  <si>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</si>
  <si>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</si>
  <si>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</si>
  <si>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</si>
  <si>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</si>
  <si>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</si>
  <si>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</si>
  <si>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</si>
  <si>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</si>
  <si>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</si>
  <si>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</si>
  <si>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</si>
  <si>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</si>
  <si>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</si>
  <si>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</si>
  <si>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</si>
  <si>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</si>
  <si>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</si>
  <si>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</si>
  <si>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</si>
  <si>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</si>
  <si>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</si>
  <si>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</si>
  <si>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</si>
  <si>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</si>
  <si>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</si>
  <si>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</si>
  <si>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</si>
  <si>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</si>
  <si>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</si>
  <si>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</si>
  <si>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</si>
  <si>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</si>
  <si>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</si>
  <si>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</si>
  <si>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</si>
  <si>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</si>
  <si>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</si>
  <si>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</si>
  <si>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</si>
  <si>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</si>
  <si>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</si>
  <si>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</si>
  <si>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</si>
  <si>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</si>
  <si>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</si>
  <si>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</si>
  <si>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</si>
  <si>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</si>
  <si>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</si>
  <si>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</si>
  <si>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</si>
  <si>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</si>
  <si>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</si>
  <si>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</si>
  <si>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</si>
  <si>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</si>
  <si>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</si>
  <si>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</si>
  <si>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</si>
  <si>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</si>
  <si>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</si>
  <si>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</si>
  <si>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</si>
  <si>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</si>
  <si>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</si>
  <si>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</si>
  <si>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</si>
  <si>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</si>
  <si>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</si>
  <si>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</si>
  <si>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</si>
  <si>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</si>
  <si>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</si>
  <si>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</si>
  <si>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</si>
  <si>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</si>
  <si>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</si>
  <si>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</si>
  <si>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</si>
  <si>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</si>
  <si>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</si>
  <si>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</si>
  <si>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</si>
  <si>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</si>
  <si>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</si>
  <si>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</si>
  <si>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</si>
  <si>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</si>
  <si>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</si>
  <si>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</si>
  <si>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</si>
  <si>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</si>
  <si>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</si>
  <si>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</si>
  <si>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</si>
  <si>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</si>
  <si>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</si>
  <si>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</si>
  <si>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</si>
  <si>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</si>
  <si>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</si>
  <si>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</si>
  <si>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</si>
  <si>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</si>
  <si>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</si>
  <si>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</si>
  <si>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</si>
  <si>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</si>
  <si>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</si>
  <si>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</si>
  <si>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</si>
  <si>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</si>
  <si>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</si>
  <si>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</si>
  <si>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</si>
  <si>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</si>
  <si>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</si>
  <si>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</si>
  <si>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</si>
  <si>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</si>
  <si>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</si>
  <si>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</si>
  <si>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</si>
  <si>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</si>
  <si>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</si>
  <si>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</si>
  <si>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</si>
  <si>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</si>
  <si>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</si>
  <si>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</si>
  <si>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</si>
  <si>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</si>
  <si>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</si>
  <si>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</si>
  <si>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</si>
  <si>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</si>
  <si>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</si>
  <si>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</si>
  <si>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</si>
  <si>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</si>
  <si>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</si>
  <si>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</si>
  <si>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</si>
  <si>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</si>
  <si>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</si>
  <si>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</si>
  <si>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</si>
  <si>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</si>
  <si>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</si>
  <si>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</si>
  <si>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</si>
  <si>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</si>
  <si>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</si>
  <si>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</si>
  <si>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</si>
  <si>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</si>
  <si>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</si>
  <si>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</si>
  <si>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</si>
  <si>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</si>
  <si>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</si>
  <si>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</si>
  <si>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</si>
  <si>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</si>
  <si>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</si>
  <si>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</si>
  <si>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</si>
  <si>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</si>
  <si>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</si>
  <si>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</si>
  <si>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</si>
  <si>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</si>
  <si>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</si>
  <si>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</si>
  <si>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</si>
  <si>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</si>
  <si>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</si>
  <si>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</si>
  <si>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</si>
  <si>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</si>
  <si>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</si>
  <si>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</si>
  <si>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</si>
  <si>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</si>
  <si>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</si>
  <si>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</si>
  <si>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</si>
  <si>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</si>
  <si>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</si>
  <si>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</si>
  <si>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</si>
  <si>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</si>
  <si>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</si>
  <si>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</si>
  <si>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</si>
  <si>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</si>
  <si>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</si>
  <si>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</si>
  <si>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</si>
  <si>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</si>
  <si>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</si>
  <si>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</si>
  <si>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</si>
  <si>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</si>
  <si>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</si>
  <si>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</si>
  <si>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</si>
  <si>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</si>
  <si>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</si>
  <si>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</si>
  <si>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</si>
  <si>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</si>
  <si>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</si>
  <si>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</si>
  <si>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</si>
  <si>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</si>
  <si>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</si>
  <si>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</si>
  <si>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</si>
  <si>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</si>
  <si>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</si>
  <si>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</si>
  <si>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</si>
  <si>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</si>
  <si>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</si>
  <si>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</si>
  <si>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</si>
  <si>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</si>
  <si>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</si>
  <si>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</si>
  <si>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</si>
  <si>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</si>
  <si>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</si>
  <si>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</si>
  <si>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</si>
  <si>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</si>
  <si>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</si>
  <si>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</si>
  <si>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</si>
  <si>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</si>
  <si>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</si>
  <si>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</si>
  <si>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</si>
  <si>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</si>
  <si>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</si>
  <si>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</si>
  <si>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</si>
  <si>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</si>
  <si>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</si>
  <si>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</si>
  <si>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</si>
  <si>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</si>
  <si>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</si>
  <si>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</si>
  <si>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</si>
  <si>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</si>
  <si>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</si>
  <si>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</si>
  <si>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</si>
  <si>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</si>
  <si>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</si>
  <si>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</si>
  <si>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</si>
  <si>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</si>
  <si>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</si>
  <si>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</si>
  <si>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</si>
  <si>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</si>
  <si>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</si>
  <si>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</si>
  <si>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</si>
  <si>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</si>
  <si>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</si>
  <si>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</si>
  <si>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</si>
  <si>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</si>
  <si>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</si>
  <si>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</si>
  <si>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</si>
  <si>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</si>
  <si>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</si>
  <si>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</si>
  <si>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</si>
  <si>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</si>
  <si>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</si>
  <si>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</si>
  <si>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</si>
  <si>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</si>
  <si>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</si>
  <si>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</si>
  <si>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</si>
  <si>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</si>
  <si>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</si>
  <si>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</si>
  <si>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</si>
  <si>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</si>
  <si>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</si>
  <si>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</si>
  <si>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</si>
  <si>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</si>
  <si>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</si>
  <si>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</si>
  <si>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</si>
  <si>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</si>
  <si>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</si>
  <si>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</si>
  <si>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</si>
  <si>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</si>
  <si>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</si>
  <si>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</si>
  <si>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</si>
  <si>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</si>
  <si>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</si>
  <si>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</si>
  <si>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</si>
  <si>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</si>
  <si>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</si>
  <si>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</si>
  <si>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</si>
  <si>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</si>
  <si>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</si>
  <si>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</si>
  <si>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</si>
  <si>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</si>
  <si>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</si>
  <si>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</si>
  <si>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</si>
  <si>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</si>
  <si>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</si>
  <si>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</si>
  <si>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</si>
  <si>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</si>
  <si>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</si>
  <si>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</si>
  <si>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</si>
  <si>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</si>
  <si>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</si>
  <si>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</si>
  <si>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</si>
  <si>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</si>
  <si>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</si>
  <si>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</si>
  <si>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</si>
  <si>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</si>
  <si>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</si>
  <si>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</si>
  <si>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</si>
  <si>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</si>
  <si>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</si>
  <si>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</si>
  <si>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</si>
  <si>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</si>
  <si>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</si>
  <si>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</si>
  <si>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</si>
  <si>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</si>
  <si>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</si>
  <si>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</si>
  <si>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</si>
  <si>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</si>
  <si>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</si>
  <si>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</si>
  <si>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</si>
  <si>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</si>
  <si>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</si>
  <si>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</si>
  <si>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</si>
  <si>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</si>
  <si>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</si>
  <si>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</si>
  <si>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</si>
  <si>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</si>
  <si>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</si>
  <si>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</si>
  <si>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</si>
  <si>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</si>
  <si>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</si>
  <si>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</si>
  <si>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</si>
  <si>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</si>
  <si>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</si>
  <si>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</si>
  <si>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</si>
  <si>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</si>
  <si>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</si>
  <si>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</si>
  <si>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</si>
  <si>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</si>
  <si>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</si>
  <si>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</si>
  <si>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</si>
  <si>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</si>
  <si>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</si>
  <si>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</si>
  <si>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</si>
  <si>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</si>
  <si>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</si>
  <si>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</si>
  <si>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</si>
  <si>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</si>
  <si>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</si>
  <si>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</si>
  <si>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</si>
  <si>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</si>
  <si>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</si>
  <si>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</si>
  <si>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</si>
  <si>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</si>
  <si>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</si>
  <si>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</si>
  <si>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</si>
  <si>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</si>
  <si>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</si>
  <si>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</si>
  <si>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</si>
  <si>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</si>
  <si>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</si>
  <si>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</si>
  <si>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</si>
  <si>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</si>
  <si>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</si>
  <si>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</si>
  <si>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</si>
  <si>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</si>
  <si>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</si>
  <si>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</si>
  <si>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</si>
  <si>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</si>
  <si>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</si>
  <si>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</si>
  <si>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</si>
  <si>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</si>
  <si>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</si>
  <si>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</si>
  <si>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</si>
  <si>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</si>
  <si>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</si>
  <si>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</si>
  <si>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</si>
  <si>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</si>
  <si>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</si>
  <si>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</si>
  <si>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</si>
  <si>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</si>
  <si>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</si>
  <si>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</si>
  <si>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</si>
  <si>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</si>
  <si>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</si>
  <si>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</si>
  <si>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</si>
  <si>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</si>
  <si>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</si>
  <si>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</si>
  <si>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</si>
  <si>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</si>
  <si>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</si>
  <si>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</si>
  <si>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</si>
  <si>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</si>
  <si>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</si>
  <si>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</si>
  <si>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</si>
  <si>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</si>
  <si>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</si>
  <si>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</si>
  <si>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</si>
  <si>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</si>
  <si>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</si>
  <si>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</si>
  <si>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</si>
  <si>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</si>
  <si>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</si>
  <si>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</si>
  <si>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</si>
  <si>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</si>
  <si>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</si>
  <si>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</si>
  <si>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</si>
  <si>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</si>
  <si>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</si>
  <si>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</si>
  <si>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</si>
  <si>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</si>
  <si>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</si>
  <si>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</si>
  <si>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</si>
  <si>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</si>
  <si>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</si>
  <si>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</si>
  <si>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</si>
  <si>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</si>
  <si>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</si>
  <si>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</si>
  <si>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</si>
  <si>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</si>
  <si>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</si>
  <si>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</si>
  <si>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</si>
  <si>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</si>
  <si>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</si>
  <si>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</si>
  <si>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</si>
  <si>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</si>
  <si>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</si>
  <si>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</si>
  <si>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</si>
  <si>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</si>
  <si>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</si>
  <si>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</si>
  <si>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</si>
  <si>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</si>
  <si>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</si>
  <si>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</si>
  <si>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</si>
  <si>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</si>
  <si>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</si>
  <si>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</si>
  <si>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</si>
  <si>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</si>
  <si>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</si>
  <si>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</si>
  <si>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</si>
  <si>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</si>
  <si>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</si>
  <si>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</si>
  <si>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</si>
  <si>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</si>
  <si>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</si>
  <si>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</si>
  <si>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</si>
  <si>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</si>
  <si>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</si>
  <si>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</si>
  <si>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</si>
  <si>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</si>
  <si>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</si>
  <si>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</si>
  <si>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</si>
  <si>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</si>
  <si>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</si>
  <si>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</si>
  <si>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</si>
  <si>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</si>
  <si>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</si>
  <si>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</si>
  <si>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</si>
  <si>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</si>
  <si>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</si>
  <si>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</si>
  <si>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</si>
  <si>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</si>
  <si>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</si>
  <si>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</si>
  <si>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</si>
  <si>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</si>
  <si>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</si>
  <si>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</si>
  <si>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</si>
  <si>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</si>
  <si>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</si>
  <si>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</si>
  <si>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</si>
  <si>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</si>
  <si>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</si>
  <si>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</si>
  <si>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</si>
  <si>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</si>
  <si>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</si>
  <si>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</si>
  <si>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</si>
  <si>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</si>
  <si>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</si>
  <si>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</si>
  <si>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</si>
  <si>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</si>
  <si>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</si>
  <si>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</si>
  <si>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</si>
  <si>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</si>
  <si>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</si>
  <si>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</si>
  <si>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</si>
  <si>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</si>
  <si>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</si>
  <si>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</si>
  <si>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</si>
  <si>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</si>
  <si>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</si>
  <si>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</si>
  <si>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</si>
  <si>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</si>
  <si>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</si>
  <si>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</si>
  <si>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</si>
  <si>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</si>
  <si>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</si>
  <si>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</si>
  <si>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</si>
  <si>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</si>
  <si>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</si>
  <si>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</si>
  <si>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</si>
  <si>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</si>
  <si>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</si>
  <si>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</si>
  <si>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</si>
  <si>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</si>
  <si>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</si>
  <si>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</si>
  <si>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</si>
  <si>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</si>
  <si>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</si>
  <si>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</si>
  <si>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</si>
  <si>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</si>
  <si>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</si>
  <si>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</si>
  <si>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</si>
  <si>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</si>
  <si>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</si>
  <si>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</si>
  <si>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</si>
  <si>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</si>
  <si>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</si>
  <si>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</si>
  <si>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</si>
  <si>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</si>
  <si>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</si>
  <si>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</si>
  <si>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</si>
  <si>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</si>
  <si>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</si>
  <si>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</si>
  <si>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</si>
  <si>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</si>
  <si>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</si>
  <si>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</si>
  <si>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</si>
  <si>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</si>
  <si>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</si>
  <si>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</si>
  <si>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</si>
  <si>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</si>
  <si>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</si>
  <si>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</si>
  <si>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</si>
  <si>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</si>
  <si>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</si>
  <si>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</si>
  <si>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</si>
  <si>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</si>
  <si>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</si>
  <si>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</si>
  <si>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</si>
  <si>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</si>
  <si>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</si>
  <si>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</si>
  <si>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</si>
  <si>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</si>
  <si>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</si>
  <si>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</si>
  <si>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</si>
  <si>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</si>
  <si>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</si>
  <si>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</si>
  <si>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</si>
  <si>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</si>
  <si>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</si>
  <si>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</si>
  <si>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</si>
  <si>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</si>
  <si>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</si>
  <si>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</si>
  <si>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</si>
  <si>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</si>
  <si>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</si>
  <si>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</si>
  <si>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</si>
  <si>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</si>
  <si>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</si>
  <si>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</si>
  <si>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</si>
  <si>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</si>
  <si>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</si>
  <si>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</si>
  <si>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</si>
  <si>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</si>
  <si>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</si>
  <si>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</si>
  <si>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</si>
  <si>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</si>
  <si>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</si>
  <si>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</si>
  <si>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</si>
  <si>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</si>
  <si>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</si>
  <si>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</si>
  <si>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</si>
  <si>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</si>
  <si>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</si>
  <si>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</si>
  <si>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</si>
  <si>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</si>
  <si>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</si>
  <si>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</si>
  <si>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</si>
  <si>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</si>
  <si>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</si>
  <si>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</si>
  <si>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</si>
  <si>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</si>
  <si>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</si>
  <si>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</si>
  <si>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</si>
  <si>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</si>
  <si>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</si>
  <si>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</si>
  <si>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</si>
  <si>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</si>
  <si>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</si>
  <si>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</si>
  <si>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</si>
  <si>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</si>
  <si>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</si>
  <si>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</si>
  <si>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</si>
  <si>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</si>
  <si>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</si>
  <si>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</si>
  <si>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</si>
  <si>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</si>
  <si>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</si>
  <si>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</si>
  <si>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</si>
  <si>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</si>
  <si>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</si>
  <si>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</si>
  <si>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</si>
  <si>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</si>
  <si>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</si>
  <si>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</si>
  <si>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</si>
  <si>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</si>
  <si>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</si>
  <si>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</si>
  <si>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</si>
  <si>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</si>
  <si>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</si>
  <si>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</si>
  <si>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</si>
  <si>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</si>
  <si>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</si>
  <si>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</si>
  <si>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</si>
  <si>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</si>
  <si>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</si>
  <si>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</si>
  <si>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</si>
  <si>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</si>
  <si>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</si>
  <si>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</si>
  <si>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</si>
  <si>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</si>
  <si>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</si>
  <si>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</si>
  <si>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</si>
  <si>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</si>
  <si>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</si>
  <si>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</si>
  <si>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</si>
  <si>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</si>
  <si>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</si>
  <si>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</si>
  <si>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</si>
  <si>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</si>
  <si>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</si>
  <si>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</si>
  <si>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</si>
  <si>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</si>
  <si>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</si>
  <si>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</si>
  <si>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</si>
  <si>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</si>
  <si>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</si>
  <si>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</si>
  <si>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</si>
  <si>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</si>
  <si>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</si>
  <si>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</si>
  <si>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</si>
  <si>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</si>
  <si>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</si>
  <si>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</si>
  <si>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</si>
  <si>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</si>
  <si>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</si>
  <si>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</si>
  <si>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</si>
  <si>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</si>
  <si>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</si>
  <si>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</si>
  <si>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</si>
  <si>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</si>
  <si>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</si>
  <si>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</si>
  <si>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</si>
  <si>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</si>
  <si>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</si>
  <si>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</si>
  <si>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</si>
  <si>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</si>
  <si>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</si>
  <si>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</si>
  <si>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</si>
  <si>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</si>
  <si>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</si>
  <si>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</si>
  <si>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</si>
  <si>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</si>
  <si>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</si>
  <si>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</si>
  <si>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</si>
  <si>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</si>
  <si>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</si>
  <si>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</si>
  <si>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</si>
  <si>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</si>
  <si>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</si>
  <si>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</si>
  <si>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</si>
  <si>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</si>
  <si>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</si>
  <si>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</si>
  <si>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</si>
  <si>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</si>
  <si>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</si>
  <si>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</si>
  <si>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</si>
  <si>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</si>
  <si>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</si>
  <si>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</si>
  <si>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</si>
  <si>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</si>
  <si>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</si>
  <si>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</si>
  <si>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</si>
  <si>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</si>
  <si>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</si>
  <si>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</si>
  <si>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</si>
  <si>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</si>
  <si>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</si>
  <si>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</si>
  <si>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</si>
  <si>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</si>
  <si>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</si>
  <si>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</si>
  <si>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</si>
  <si>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</si>
  <si>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</si>
  <si>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</si>
  <si>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</si>
  <si>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</si>
  <si>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</si>
  <si>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</si>
  <si>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</si>
  <si>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</si>
  <si>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</si>
  <si>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</si>
  <si>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</si>
  <si>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</si>
  <si>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</si>
  <si>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</si>
  <si>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</si>
  <si>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</si>
  <si>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</si>
  <si>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</si>
  <si>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</si>
  <si>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</si>
  <si>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</si>
  <si>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</si>
  <si>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</si>
  <si>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</si>
  <si>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</si>
  <si>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</si>
  <si>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</si>
  <si>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</si>
  <si>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</si>
  <si>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</si>
  <si>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</si>
  <si>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</si>
  <si>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</si>
  <si>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</si>
  <si>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</si>
  <si>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</si>
  <si>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</si>
  <si>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</si>
  <si>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</si>
  <si>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</si>
  <si>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</si>
  <si>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</si>
  <si>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</si>
  <si>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</si>
  <si>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</si>
  <si>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</si>
  <si>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</si>
  <si>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</si>
  <si>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</si>
  <si>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</si>
  <si>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</si>
  <si>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</si>
  <si>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</si>
  <si>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</si>
  <si>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</si>
  <si>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</si>
  <si>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</si>
  <si>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</si>
  <si>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</si>
  <si>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</si>
  <si>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</si>
  <si>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</si>
  <si>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</si>
  <si>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</si>
  <si>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</si>
  <si>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</si>
  <si>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</si>
  <si>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</si>
  <si>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</si>
  <si>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</si>
  <si>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</si>
  <si>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</si>
  <si>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</si>
  <si>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</si>
  <si>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</si>
  <si>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</si>
  <si>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</si>
  <si>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</si>
  <si>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</si>
  <si>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</si>
  <si>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</si>
  <si>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</si>
  <si>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</si>
  <si>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</si>
  <si>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</si>
  <si>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</si>
  <si>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</si>
  <si>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</si>
  <si>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</si>
  <si>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</si>
  <si>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</si>
  <si>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</si>
  <si>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</si>
  <si>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</si>
  <si>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</si>
  <si>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</si>
  <si>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</si>
  <si>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</si>
  <si>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</si>
  <si>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</si>
  <si>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</si>
  <si>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</si>
  <si>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</si>
  <si>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</si>
  <si>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</si>
  <si>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</si>
  <si>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</si>
  <si>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</si>
  <si>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</si>
  <si>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</si>
  <si>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</si>
  <si>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</si>
  <si>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</si>
  <si>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</si>
  <si>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</si>
  <si>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</si>
  <si>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</si>
  <si>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</si>
  <si>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</si>
  <si>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</si>
  <si>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</si>
  <si>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</si>
  <si>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</si>
  <si>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</si>
  <si>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</si>
  <si>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</si>
  <si>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</si>
  <si>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</si>
  <si>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</si>
  <si>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</si>
  <si>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</si>
  <si>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</si>
  <si>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</si>
  <si>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</si>
  <si>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</si>
  <si>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</si>
  <si>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</si>
  <si>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</si>
  <si>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</si>
  <si>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</si>
  <si>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</si>
  <si>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</si>
  <si>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</si>
  <si>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</si>
  <si>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</si>
  <si>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</si>
  <si>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</si>
  <si>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</si>
  <si>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</si>
  <si>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</si>
  <si>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</si>
  <si>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</si>
  <si>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</si>
  <si>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</si>
  <si>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</si>
  <si>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</si>
  <si>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</si>
  <si>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</si>
  <si>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</si>
  <si>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</si>
  <si>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</si>
  <si>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</si>
  <si>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</si>
  <si>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</si>
  <si>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</si>
  <si>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</si>
  <si>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</si>
  <si>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</si>
  <si>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</si>
  <si>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</si>
  <si>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</si>
  <si>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</si>
  <si>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</si>
  <si>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</si>
  <si>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</si>
  <si>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</si>
  <si>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</si>
  <si>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</si>
  <si>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</si>
  <si>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</si>
  <si>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</si>
  <si>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</si>
  <si>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</si>
  <si>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</si>
  <si>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</si>
  <si>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</si>
  <si>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</si>
  <si>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</si>
  <si>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</si>
  <si>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</si>
  <si>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</si>
  <si>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</si>
  <si>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</si>
  <si>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</si>
  <si>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</si>
  <si>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</si>
  <si>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</si>
  <si>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</si>
  <si>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</si>
  <si>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</si>
  <si>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</si>
  <si>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</si>
  <si>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</si>
  <si>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</si>
  <si>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</si>
  <si>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</si>
  <si>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</si>
  <si>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</si>
  <si>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</si>
  <si>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</si>
  <si>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</si>
  <si>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</si>
  <si>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</si>
  <si>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</si>
  <si>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</si>
  <si>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</si>
  <si>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</si>
  <si>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</si>
  <si>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</si>
  <si>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</si>
  <si>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</si>
  <si>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</si>
  <si>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</si>
  <si>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</si>
  <si>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</si>
  <si>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</si>
  <si>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</si>
  <si>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</si>
  <si>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</si>
  <si>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</si>
  <si>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</si>
  <si>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</si>
  <si>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</si>
  <si>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</si>
  <si>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</si>
  <si>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</si>
  <si>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</si>
  <si>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</si>
  <si>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</si>
  <si>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</si>
  <si>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</si>
  <si>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</si>
  <si>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</si>
  <si>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</si>
  <si>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</si>
  <si>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</si>
  <si>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</si>
  <si>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</si>
  <si>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</si>
  <si>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</si>
  <si>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</si>
  <si>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</si>
  <si>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</si>
  <si>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</si>
  <si>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</si>
  <si>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</si>
  <si>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</si>
  <si>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</si>
  <si>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</si>
  <si>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</si>
  <si>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</si>
  <si>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</si>
  <si>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</si>
  <si>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</si>
  <si>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</si>
  <si>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</si>
  <si>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</si>
  <si>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</si>
  <si>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</si>
  <si>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</si>
  <si>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</si>
  <si>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</si>
  <si>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</si>
  <si>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</si>
  <si>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</si>
  <si>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</si>
  <si>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</si>
  <si>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</si>
  <si>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</si>
  <si>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</si>
  <si>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</si>
  <si>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</si>
  <si>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</si>
  <si>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</si>
  <si>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</si>
  <si>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</si>
  <si>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</si>
  <si>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</si>
  <si>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</si>
  <si>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</si>
  <si>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</si>
  <si>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</si>
  <si>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</si>
  <si>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</si>
  <si>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</si>
  <si>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</si>
  <si>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</si>
  <si>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</si>
  <si>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</si>
  <si>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</si>
  <si>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</si>
  <si>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</si>
  <si>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</si>
  <si>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</si>
  <si>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</si>
  <si>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</si>
  <si>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</si>
  <si>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</si>
  <si>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</si>
  <si>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</si>
  <si>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</si>
  <si>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</si>
  <si>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</si>
  <si>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</si>
  <si>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</si>
  <si>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</si>
  <si>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</si>
  <si>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</si>
  <si>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</si>
  <si>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</si>
  <si>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</si>
  <si>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</si>
  <si>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</si>
  <si>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</si>
  <si>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</si>
  <si>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</si>
  <si>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</si>
  <si>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</si>
  <si>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</si>
  <si>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</si>
  <si>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</si>
  <si>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</si>
  <si>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</si>
  <si>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</si>
  <si>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</si>
  <si>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</si>
  <si>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</si>
  <si>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</si>
  <si>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</si>
  <si>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</si>
  <si>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</si>
  <si>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</si>
  <si>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</si>
  <si>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</si>
  <si>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</si>
  <si>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</si>
  <si>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</si>
  <si>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</si>
  <si>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</si>
  <si>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</si>
  <si>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</si>
  <si>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</si>
  <si>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</si>
  <si>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</si>
  <si>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</si>
  <si>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</si>
  <si>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</si>
  <si>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</si>
  <si>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</si>
  <si>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</si>
  <si>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</si>
  <si>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</si>
  <si>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</si>
  <si>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</si>
  <si>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</si>
  <si>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</si>
  <si>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</si>
  <si>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</si>
  <si>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</si>
  <si>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</si>
  <si>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</si>
  <si>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</si>
  <si>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</si>
  <si>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</si>
  <si>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</si>
  <si>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</si>
  <si>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</si>
  <si>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</si>
  <si>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</si>
  <si>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</si>
  <si>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</si>
  <si>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</si>
  <si>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</si>
  <si>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</si>
  <si>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</si>
  <si>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</si>
  <si>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</si>
  <si>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</si>
  <si>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</si>
  <si>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</si>
  <si>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</si>
  <si>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</si>
  <si>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</si>
  <si>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</si>
  <si>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</si>
  <si>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</si>
  <si>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</si>
  <si>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</si>
  <si>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</si>
  <si>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</si>
  <si>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</si>
  <si>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</si>
  <si>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</si>
  <si>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</si>
  <si>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</si>
  <si>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</si>
  <si>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</si>
  <si>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</si>
  <si>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</si>
  <si>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</si>
  <si>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</si>
  <si>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</si>
  <si>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</si>
  <si>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</si>
  <si>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</si>
  <si>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</si>
  <si>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</si>
  <si>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</si>
  <si>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</si>
  <si>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</si>
  <si>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</si>
  <si>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</si>
  <si>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</si>
  <si>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</si>
  <si>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</si>
  <si>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</si>
  <si>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</si>
  <si>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</si>
  <si>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</si>
  <si>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</si>
  <si>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</si>
  <si>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</si>
  <si>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</si>
  <si>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</si>
  <si>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</si>
  <si>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</si>
  <si>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</si>
  <si>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</si>
  <si>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</si>
  <si>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</si>
  <si>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</si>
  <si>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</si>
  <si>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</si>
  <si>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</si>
  <si>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</si>
  <si>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</si>
  <si>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</si>
  <si>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</si>
  <si>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</si>
  <si>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</si>
  <si>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</si>
  <si>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</si>
  <si>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</si>
  <si>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</si>
  <si>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</si>
  <si>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</si>
  <si>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</si>
  <si>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</si>
  <si>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</si>
  <si>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</si>
  <si>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</si>
  <si>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</si>
  <si>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</si>
  <si>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</si>
  <si>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</si>
  <si>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</si>
  <si>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</si>
  <si>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</si>
  <si>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</si>
  <si>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</si>
  <si>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</si>
  <si>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</si>
  <si>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</si>
  <si>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</si>
  <si>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</si>
  <si>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</si>
  <si>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</si>
  <si>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</si>
  <si>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</si>
  <si>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</si>
  <si>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</si>
  <si>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</si>
  <si>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</si>
  <si>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</si>
  <si>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</si>
  <si>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</si>
  <si>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</si>
  <si>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</si>
  <si>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</si>
  <si>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</si>
  <si>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</si>
  <si>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</si>
  <si>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</si>
  <si>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</si>
  <si>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</si>
  <si>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</si>
  <si>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</si>
  <si>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</si>
  <si>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</si>
  <si>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</si>
  <si>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</si>
  <si>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</si>
  <si>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</si>
  <si>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</si>
  <si>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</si>
  <si>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</si>
  <si>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</si>
  <si>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</si>
  <si>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</si>
  <si>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</si>
  <si>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</si>
  <si>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</si>
  <si>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</si>
  <si>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</si>
  <si>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</si>
  <si>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</si>
  <si>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</si>
  <si>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</si>
  <si>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</si>
  <si>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</si>
  <si>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</si>
  <si>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</si>
  <si>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</si>
  <si>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</si>
  <si>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</si>
  <si>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</si>
  <si>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</si>
  <si>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</si>
  <si>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</si>
  <si>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</si>
  <si>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</si>
  <si>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</si>
  <si>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</si>
  <si>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</si>
  <si>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</si>
  <si>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</si>
  <si>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</si>
  <si>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</si>
  <si>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</si>
  <si>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</si>
  <si>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</si>
  <si>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</si>
  <si>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</si>
  <si>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</si>
  <si>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</si>
  <si>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</si>
  <si>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</si>
  <si>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</si>
  <si>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</si>
  <si>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</si>
  <si>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</si>
  <si>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</si>
  <si>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</si>
  <si>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</si>
  <si>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</si>
  <si>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</si>
  <si>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</si>
  <si>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</si>
  <si>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</si>
  <si>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</si>
  <si>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</si>
  <si>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</si>
  <si>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</si>
  <si>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</si>
  <si>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</si>
  <si>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</si>
  <si>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</si>
  <si>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</si>
  <si>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</si>
  <si>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</si>
  <si>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</si>
  <si>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</si>
  <si>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</si>
  <si>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</si>
  <si>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</si>
  <si>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</si>
  <si>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</si>
  <si>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</si>
  <si>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</si>
  <si>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</si>
  <si>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</si>
  <si>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</si>
  <si>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</si>
  <si>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</si>
  <si>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</si>
  <si>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</si>
  <si>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</si>
  <si>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</si>
  <si>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</si>
  <si>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</si>
  <si>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</si>
  <si>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</si>
  <si>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</si>
  <si>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</si>
  <si>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</si>
  <si>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</si>
  <si>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</si>
  <si>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</si>
  <si>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</si>
  <si>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</si>
  <si>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</si>
  <si>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</si>
  <si>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</si>
  <si>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</si>
  <si>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</si>
  <si>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</si>
  <si>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</si>
  <si>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</si>
  <si>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</si>
  <si>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</si>
  <si>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</si>
  <si>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</si>
  <si>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</si>
  <si>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</si>
  <si>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</si>
  <si>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</si>
  <si>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</si>
  <si>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</si>
  <si>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</si>
  <si>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</si>
  <si>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</si>
  <si>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</si>
  <si>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</si>
  <si>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</si>
  <si>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</si>
  <si>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</si>
  <si>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</si>
  <si>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</si>
  <si>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</si>
  <si>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</si>
  <si>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</si>
  <si>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</si>
  <si>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</si>
  <si>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</si>
  <si>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</si>
  <si>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</si>
  <si>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</si>
  <si>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</si>
  <si>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</si>
  <si>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</si>
  <si>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</si>
  <si>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</si>
  <si>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</si>
  <si>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</si>
  <si>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</si>
  <si>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</si>
  <si>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</si>
  <si>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</si>
  <si>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</si>
  <si>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</si>
  <si>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</si>
  <si>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</si>
  <si>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</si>
  <si>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</si>
  <si>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</si>
  <si>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</si>
  <si>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</si>
  <si>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</si>
  <si>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</si>
  <si>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</si>
  <si>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</si>
  <si>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</si>
  <si>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</si>
  <si>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</si>
  <si>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</si>
  <si>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</si>
  <si>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</si>
  <si>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</si>
  <si>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</si>
  <si>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</si>
  <si>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</si>
  <si>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</si>
  <si>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</si>
  <si>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</si>
  <si>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</si>
  <si>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</si>
  <si>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</si>
  <si>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</si>
  <si>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</si>
  <si>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</si>
  <si>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</si>
  <si>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</si>
  <si>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</si>
  <si>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</si>
  <si>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</si>
  <si>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</si>
  <si>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</si>
  <si>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</si>
  <si>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</si>
  <si>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</si>
  <si>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</si>
  <si>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</si>
  <si>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</si>
  <si>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</si>
  <si>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</si>
  <si>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</si>
  <si>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</si>
  <si>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</si>
  <si>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</si>
  <si>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</si>
  <si>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</si>
  <si>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</si>
  <si>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</si>
  <si>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</si>
  <si>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</si>
  <si>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</si>
  <si>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</si>
  <si>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</si>
  <si>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</si>
  <si>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</si>
  <si>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</si>
  <si>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</si>
  <si>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</si>
  <si>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</si>
  <si>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</si>
  <si>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</si>
  <si>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</si>
  <si>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</si>
  <si>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</si>
  <si>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</si>
  <si>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</si>
  <si>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</si>
  <si>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</si>
  <si>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</si>
  <si>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</si>
  <si>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</si>
  <si>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</si>
  <si>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</si>
  <si>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</si>
  <si>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</si>
  <si>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</si>
  <si>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</si>
  <si>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</si>
  <si>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</si>
  <si>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</si>
  <si>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</si>
  <si>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</si>
  <si>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</si>
  <si>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</si>
  <si>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</si>
  <si>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</si>
  <si>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</si>
  <si>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</si>
  <si>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</si>
  <si>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</si>
  <si>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</si>
  <si>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</si>
  <si>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</si>
  <si>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</si>
  <si>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</si>
  <si>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</si>
  <si>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</si>
  <si>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</si>
  <si>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</si>
  <si>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</si>
  <si>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</si>
  <si>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</si>
  <si>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</si>
  <si>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</si>
  <si>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</si>
  <si>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</si>
  <si>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</si>
  <si>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</si>
  <si>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</si>
  <si>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</si>
  <si>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</si>
  <si>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</si>
  <si>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</si>
  <si>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</si>
  <si>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</si>
  <si>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</si>
  <si>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</si>
  <si>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</si>
  <si>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</si>
  <si>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</si>
  <si>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</si>
  <si>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</si>
  <si>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</si>
  <si>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</si>
  <si>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</si>
  <si>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</si>
  <si>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</si>
  <si>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</si>
  <si>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</si>
  <si>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</si>
  <si>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</si>
  <si>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</si>
  <si>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</si>
  <si>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</si>
  <si>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</si>
  <si>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</si>
  <si>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</si>
  <si>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</si>
  <si>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</si>
  <si>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</si>
  <si>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</si>
  <si>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</si>
  <si>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</si>
  <si>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</si>
  <si>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</si>
  <si>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</si>
  <si>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</si>
  <si>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</si>
  <si>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</si>
  <si>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</si>
  <si>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</si>
  <si>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</si>
  <si>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</si>
  <si>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</si>
  <si>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</si>
  <si>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</si>
  <si>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</si>
  <si>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</si>
  <si>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</si>
  <si>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</si>
  <si>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</si>
  <si>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</si>
  <si>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</si>
  <si>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</si>
  <si>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</si>
  <si>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</si>
  <si>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</si>
  <si>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</si>
  <si>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</si>
  <si>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</si>
  <si>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</si>
  <si>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</si>
  <si>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</si>
  <si>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</si>
  <si>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</si>
  <si>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</si>
  <si>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</si>
  <si>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</si>
  <si>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</si>
  <si>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</si>
  <si>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</si>
  <si>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</si>
  <si>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</si>
  <si>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</si>
  <si>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</si>
  <si>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</si>
  <si>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</si>
  <si>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</si>
  <si>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</si>
  <si>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</si>
  <si>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</si>
  <si>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</si>
  <si>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</si>
  <si>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</si>
  <si>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</si>
  <si>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</si>
  <si>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</si>
  <si>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</si>
  <si>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</si>
  <si>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</si>
  <si>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</si>
  <si>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</si>
  <si>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</si>
  <si>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</si>
  <si>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</si>
  <si>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</si>
  <si>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</si>
  <si>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</si>
  <si>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</si>
  <si>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</si>
  <si>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</si>
  <si>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</si>
  <si>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</si>
  <si>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</si>
  <si>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</si>
  <si>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</si>
  <si>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</si>
  <si>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</si>
  <si>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</si>
  <si>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</si>
  <si>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</si>
  <si>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</si>
  <si>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</si>
  <si>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</si>
  <si>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</si>
  <si>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</si>
  <si>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</si>
  <si>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</si>
  <si>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</si>
  <si>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</si>
  <si>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</si>
  <si>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</si>
  <si>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</si>
  <si>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</si>
  <si>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</si>
  <si>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</si>
  <si>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</si>
  <si>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</si>
  <si>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</si>
  <si>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</si>
  <si>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</si>
  <si>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</si>
  <si>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</si>
  <si>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</si>
  <si>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</si>
  <si>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</si>
  <si>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</si>
  <si>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</si>
  <si>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</si>
  <si>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</si>
  <si>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</si>
  <si>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</si>
  <si>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</si>
  <si>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</si>
  <si>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</si>
  <si>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</si>
  <si>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</si>
  <si>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</si>
  <si>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</si>
  <si>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</si>
  <si>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</si>
  <si>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</si>
  <si>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</si>
  <si>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</si>
  <si>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</si>
  <si>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</si>
  <si>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</si>
  <si>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</si>
  <si>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</si>
  <si>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</si>
  <si>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</si>
  <si>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</si>
  <si>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</si>
  <si>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</si>
  <si>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</si>
  <si>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</si>
  <si>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</si>
  <si>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</si>
  <si>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</si>
  <si>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</si>
  <si>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</si>
  <si>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</si>
  <si>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</si>
  <si>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</si>
  <si>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</si>
  <si>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</si>
  <si>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</si>
  <si>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</si>
  <si>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</si>
  <si>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</si>
  <si>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</si>
  <si>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</si>
  <si>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</si>
  <si>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</si>
  <si>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</si>
  <si>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</si>
  <si>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</si>
  <si>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</si>
  <si>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</si>
  <si>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</si>
  <si>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</si>
  <si>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</si>
  <si>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</si>
  <si>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</si>
  <si>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</si>
  <si>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</si>
  <si>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</si>
  <si>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</si>
  <si>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</si>
  <si>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</si>
  <si>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</si>
  <si>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</si>
  <si>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</si>
  <si>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</si>
  <si>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</si>
  <si>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</si>
  <si>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</si>
  <si>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</si>
  <si>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</si>
  <si>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</si>
  <si>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</si>
  <si>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</si>
  <si>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</si>
  <si>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</si>
  <si>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</si>
  <si>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</si>
  <si>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</si>
  <si>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</si>
  <si>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</si>
  <si>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</si>
  <si>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</si>
  <si>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</si>
  <si>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</si>
  <si>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</si>
  <si>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</si>
  <si>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</si>
  <si>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</si>
  <si>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</si>
  <si>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</si>
  <si>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</si>
  <si>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</si>
  <si>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</si>
  <si>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</si>
  <si>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</si>
  <si>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</si>
  <si>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</si>
  <si>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</si>
  <si>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</si>
  <si>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</si>
  <si>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</si>
  <si>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</si>
  <si>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</si>
  <si>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</si>
  <si>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</si>
  <si>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</si>
  <si>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</si>
  <si>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</si>
  <si>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</si>
  <si>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</si>
  <si>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</si>
  <si>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</si>
  <si>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</si>
  <si>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</si>
  <si>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</si>
  <si>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</si>
  <si>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</si>
  <si>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</si>
  <si>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</si>
  <si>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</si>
  <si>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</si>
  <si>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</si>
  <si>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</si>
  <si>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</si>
  <si>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</si>
  <si>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</si>
  <si>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</si>
  <si>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</si>
  <si>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</si>
  <si>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</si>
  <si>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</si>
  <si>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</si>
  <si>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</si>
  <si>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</si>
  <si>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</si>
  <si>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</si>
  <si>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</si>
  <si>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</si>
  <si>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</si>
  <si>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</si>
  <si>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</si>
  <si>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</si>
  <si>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</si>
  <si>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</si>
  <si>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</si>
  <si>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</si>
  <si>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</si>
  <si>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</si>
  <si>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</si>
  <si>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</si>
  <si>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</si>
  <si>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</si>
  <si>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</si>
  <si>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</si>
  <si>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</si>
  <si>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</si>
  <si>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</si>
  <si>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</si>
  <si>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</si>
  <si>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</si>
  <si>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</si>
  <si>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</si>
  <si>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</si>
  <si>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</si>
  <si>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</si>
  <si>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</si>
  <si>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</si>
  <si>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</si>
  <si>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</si>
  <si>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</si>
  <si>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</si>
  <si>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</si>
  <si>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</si>
  <si>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</si>
  <si>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</si>
  <si>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</si>
  <si>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</si>
  <si>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</si>
  <si>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</si>
  <si>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</si>
  <si>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</si>
  <si>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</si>
  <si>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</si>
  <si>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</si>
  <si>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</si>
  <si>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</si>
  <si>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</si>
  <si>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</si>
  <si>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</si>
  <si>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</si>
  <si>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</si>
  <si>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</si>
  <si>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</si>
  <si>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</si>
  <si>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</si>
  <si>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</si>
  <si>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</si>
  <si>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</si>
  <si>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</si>
  <si>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</si>
  <si>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</si>
  <si>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</si>
  <si>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</si>
  <si>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</si>
  <si>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</si>
  <si>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</si>
  <si>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</si>
  <si>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</si>
  <si>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</si>
  <si>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</si>
  <si>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</si>
  <si>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</si>
  <si>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</si>
  <si>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</si>
  <si>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</si>
  <si>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</si>
  <si>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</si>
  <si>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</si>
  <si>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</si>
  <si>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</si>
  <si>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</si>
  <si>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</si>
  <si>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</si>
  <si>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</si>
  <si>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</si>
  <si>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</si>
  <si>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</si>
  <si>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</si>
  <si>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</si>
  <si>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</si>
  <si>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</si>
  <si>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</si>
  <si>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</si>
  <si>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</si>
  <si>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</si>
  <si>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</si>
  <si>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</si>
  <si>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</si>
  <si>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</si>
  <si>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</si>
  <si>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</si>
  <si>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</si>
  <si>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</si>
  <si>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</si>
  <si>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</si>
  <si>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</si>
  <si>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</si>
  <si>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</si>
  <si>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</si>
  <si>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</si>
  <si>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</si>
  <si>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</si>
  <si>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</si>
  <si>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</si>
  <si>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</si>
  <si>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</si>
  <si>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</si>
  <si>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</si>
  <si>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</si>
  <si>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</si>
  <si>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</si>
  <si>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</si>
  <si>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</si>
  <si>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</si>
  <si>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</si>
  <si>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</si>
  <si>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</si>
  <si>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</si>
  <si>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</si>
  <si>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</si>
  <si>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</si>
  <si>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</si>
  <si>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</si>
  <si>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</si>
  <si>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</si>
  <si>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</si>
  <si>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</si>
  <si>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</si>
  <si>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</si>
  <si>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</si>
  <si>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</si>
  <si>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</si>
  <si>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</si>
  <si>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</si>
  <si>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</si>
  <si>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</si>
  <si>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</si>
  <si>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</si>
  <si>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</si>
  <si>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</si>
  <si>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</si>
  <si>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</si>
  <si>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</si>
  <si>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</si>
  <si>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</si>
  <si>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</si>
  <si>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</si>
  <si>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</si>
  <si>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</si>
  <si>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</si>
  <si>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</si>
  <si>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</si>
  <si>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</si>
  <si>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</si>
  <si>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</si>
  <si>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</si>
  <si>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</si>
  <si>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</si>
  <si>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</si>
  <si>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</si>
  <si>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</si>
  <si>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</si>
  <si>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</si>
  <si>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</si>
  <si>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</si>
  <si>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</si>
  <si>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</si>
  <si>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</si>
  <si>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</si>
  <si>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</si>
  <si>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</si>
  <si>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</si>
  <si>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</si>
  <si>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</si>
  <si>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</si>
  <si>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</si>
  <si>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</si>
  <si>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</si>
  <si>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</si>
  <si>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</si>
  <si>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</si>
  <si>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</si>
  <si>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</si>
  <si>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</si>
  <si>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</si>
  <si>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</si>
  <si>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</si>
  <si>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</si>
  <si>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</si>
  <si>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</si>
  <si>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</si>
  <si>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</si>
  <si>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</si>
  <si>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</si>
  <si>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</si>
  <si>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</si>
  <si>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</si>
  <si>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</si>
  <si>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</si>
  <si>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</si>
  <si>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</si>
  <si>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</si>
  <si>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</si>
  <si>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</si>
  <si>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</si>
  <si>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</si>
  <si>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</si>
  <si>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</si>
  <si>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</si>
  <si>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</si>
  <si>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</si>
  <si>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</si>
  <si>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</si>
  <si>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</si>
  <si>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</si>
  <si>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</si>
  <si>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</si>
  <si>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</si>
  <si>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</si>
  <si>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</si>
  <si>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</si>
  <si>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</si>
  <si>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</si>
  <si>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</si>
  <si>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</si>
  <si>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</si>
  <si>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</si>
  <si>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</si>
  <si>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</si>
  <si>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</si>
  <si>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</si>
  <si>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</si>
  <si>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</si>
  <si>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</si>
  <si>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</si>
  <si>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</si>
  <si>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</si>
  <si>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</si>
  <si>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</si>
  <si>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</si>
  <si>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</si>
  <si>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</si>
  <si>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</si>
  <si>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</si>
  <si>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</si>
  <si>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</si>
  <si>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</si>
  <si>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</si>
  <si>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</si>
  <si>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</si>
  <si>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</si>
  <si>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</si>
  <si>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</si>
  <si>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</si>
  <si>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</si>
  <si>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</si>
  <si>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</si>
  <si>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</si>
  <si>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</si>
  <si>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</si>
  <si>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</si>
  <si>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</si>
  <si>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</si>
  <si>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</si>
  <si>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</si>
  <si>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</si>
  <si>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</si>
  <si>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</si>
  <si>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</si>
  <si>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</si>
  <si>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</si>
  <si>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</si>
  <si>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</si>
  <si>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</si>
  <si>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</si>
  <si>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</si>
  <si>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</si>
  <si>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</si>
  <si>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</si>
  <si>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</si>
  <si>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</si>
  <si>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</si>
  <si>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</si>
  <si>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</si>
  <si>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</si>
  <si>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</si>
  <si>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</si>
  <si>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</si>
  <si>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</si>
  <si>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</si>
  <si>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</si>
  <si>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</si>
  <si>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</si>
  <si>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</si>
  <si>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</si>
  <si>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</si>
  <si>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</si>
  <si>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</si>
  <si>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</si>
  <si>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</si>
  <si>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</si>
  <si>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</si>
  <si>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</si>
  <si>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</si>
  <si>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</si>
  <si>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</si>
  <si>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</si>
  <si>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</si>
  <si>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</si>
  <si>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</si>
  <si>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</si>
  <si>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</si>
  <si>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</si>
  <si>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</si>
  <si>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</si>
  <si>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</si>
  <si>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</si>
  <si>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</si>
  <si>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</si>
  <si>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</si>
  <si>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</si>
  <si>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</si>
  <si>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</si>
  <si>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</si>
  <si>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</si>
  <si>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</si>
  <si>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</si>
  <si>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</si>
  <si>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</si>
  <si>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</si>
  <si>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</si>
  <si>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</si>
  <si>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</si>
  <si>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</si>
  <si>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</si>
  <si>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</si>
  <si>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</si>
  <si>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</si>
  <si>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</si>
  <si>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</si>
  <si>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</si>
  <si>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</si>
  <si>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</si>
  <si>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</si>
  <si>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</si>
  <si>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</si>
  <si>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</si>
  <si>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</si>
  <si>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</si>
  <si>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</si>
  <si>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</si>
  <si>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</si>
  <si>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</si>
  <si>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</si>
  <si>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</si>
  <si>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</si>
  <si>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</si>
  <si>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</si>
  <si>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</si>
  <si>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</si>
  <si>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</si>
  <si>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</si>
  <si>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</si>
  <si>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</si>
  <si>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</si>
  <si>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</si>
  <si>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</si>
  <si>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</si>
  <si>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</si>
  <si>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</si>
  <si>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</si>
  <si>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</si>
  <si>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</si>
  <si>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</si>
  <si>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</si>
  <si>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</si>
  <si>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</si>
  <si>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</si>
  <si>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</si>
  <si>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</si>
  <si>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</si>
  <si>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</si>
  <si>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</si>
  <si>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</si>
  <si>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</si>
  <si>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</si>
  <si>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</si>
  <si>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</si>
  <si>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</si>
  <si>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</si>
  <si>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</si>
  <si>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</si>
  <si>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</si>
  <si>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</si>
  <si>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</si>
  <si>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</si>
  <si>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</si>
  <si>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</si>
  <si>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</si>
  <si>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</si>
  <si>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</si>
  <si>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</si>
  <si>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</si>
  <si>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</si>
  <si>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</si>
  <si>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</si>
  <si>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</si>
  <si>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</si>
  <si>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</si>
  <si>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</si>
  <si>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</si>
  <si>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</si>
  <si>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</si>
  <si>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</si>
  <si>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</si>
  <si>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</si>
  <si>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</si>
  <si>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</si>
  <si>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</si>
  <si>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</si>
  <si>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</si>
  <si>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</si>
  <si>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</si>
  <si>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</si>
  <si>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</si>
  <si>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</si>
  <si>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</si>
  <si>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</si>
  <si>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</si>
  <si>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</si>
  <si>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</si>
  <si>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</si>
  <si>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</si>
  <si>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</si>
  <si>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</si>
  <si>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</si>
  <si>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</si>
  <si>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</si>
  <si>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</si>
  <si>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</si>
  <si>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</si>
  <si>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</si>
  <si>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</si>
  <si>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</si>
  <si>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</si>
  <si>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</si>
  <si>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</si>
  <si>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</si>
  <si>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</si>
  <si>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</si>
  <si>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</si>
  <si>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</si>
  <si>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</si>
  <si>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</si>
  <si>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</si>
  <si>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</si>
  <si>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</si>
  <si>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</si>
  <si>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</si>
  <si>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</si>
  <si>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</si>
  <si>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</si>
  <si>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</si>
  <si>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</si>
  <si>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</si>
  <si>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</si>
  <si>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</si>
  <si>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</si>
  <si>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</si>
  <si>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</si>
  <si>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</si>
  <si>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</si>
  <si>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</si>
  <si>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</si>
  <si>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</si>
  <si>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</si>
  <si>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</si>
  <si>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</si>
  <si>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</si>
  <si>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</si>
  <si>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</si>
  <si>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</si>
  <si>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</si>
  <si>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</si>
  <si>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</si>
  <si>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</si>
  <si>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</si>
  <si>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</si>
  <si>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</si>
  <si>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</si>
  <si>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</si>
  <si>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</si>
  <si>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</si>
  <si>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</si>
  <si>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</si>
  <si>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</si>
  <si>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</si>
  <si>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</si>
  <si>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</si>
  <si>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</si>
  <si>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</si>
  <si>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</si>
  <si>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</si>
  <si>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</si>
  <si>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</si>
  <si>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</si>
  <si>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</si>
  <si>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</si>
  <si>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</si>
  <si>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</si>
  <si>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</si>
  <si>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</si>
  <si>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</si>
  <si>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</si>
  <si>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</si>
  <si>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</si>
  <si>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</si>
  <si>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</si>
  <si>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</si>
  <si>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</si>
  <si>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</si>
  <si>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</si>
  <si>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</si>
  <si>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</si>
  <si>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</si>
  <si>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</si>
  <si>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</si>
  <si>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</si>
  <si>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</si>
  <si>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</si>
  <si>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</si>
  <si>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</si>
  <si>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</si>
  <si>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</si>
  <si>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</si>
  <si>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</si>
  <si>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</si>
  <si>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</si>
  <si>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</si>
  <si>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</si>
  <si>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</si>
  <si>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</si>
  <si>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</si>
  <si>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</si>
  <si>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</si>
  <si>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</si>
  <si>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</si>
  <si>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</si>
  <si>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</si>
  <si>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</si>
  <si>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</si>
  <si>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</si>
  <si>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</si>
  <si>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</si>
  <si>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</si>
  <si>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</si>
  <si>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</si>
  <si>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</si>
  <si>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</si>
  <si>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</si>
  <si>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</si>
  <si>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</si>
  <si>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</si>
  <si>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</si>
  <si>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</si>
  <si>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</si>
  <si>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</si>
  <si>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</si>
  <si>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</si>
  <si>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</si>
  <si>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</si>
  <si>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</si>
  <si>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</si>
  <si>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</si>
  <si>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</si>
  <si>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</si>
  <si>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</si>
  <si>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</si>
  <si>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</si>
  <si>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</si>
  <si>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</si>
  <si>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</si>
  <si>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</si>
  <si>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</si>
  <si>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</si>
  <si>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</si>
  <si>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</si>
  <si>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</si>
  <si>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</si>
  <si>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</si>
  <si>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</si>
  <si>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</si>
  <si>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</si>
  <si>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</si>
  <si>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</si>
  <si>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</si>
  <si>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</si>
  <si>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</si>
  <si>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</si>
  <si>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</si>
  <si>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</si>
  <si>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</si>
  <si>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</si>
  <si>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</si>
  <si>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</si>
  <si>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</si>
  <si>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</si>
  <si>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</si>
  <si>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</si>
  <si>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</si>
  <si>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</si>
  <si>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</si>
  <si>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</si>
  <si>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</si>
  <si>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</si>
  <si>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</si>
  <si>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</si>
  <si>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</si>
  <si>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</si>
  <si>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</si>
  <si>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</si>
  <si>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</si>
  <si>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</si>
  <si>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</si>
  <si>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</si>
  <si>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</si>
  <si>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</si>
  <si>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</si>
  <si>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</si>
  <si>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</si>
  <si>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</si>
  <si>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</si>
  <si>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</si>
  <si>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</si>
  <si>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</si>
  <si>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</si>
  <si>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</si>
  <si>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</si>
  <si>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</si>
  <si>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</si>
  <si>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</si>
  <si>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</si>
  <si>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</si>
  <si>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</si>
  <si>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</si>
  <si>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</si>
  <si>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</si>
  <si>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</si>
  <si>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</si>
  <si>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</si>
  <si>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</si>
  <si>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</si>
  <si>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</si>
  <si>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</si>
  <si>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</si>
  <si>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</si>
  <si>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</si>
  <si>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</si>
  <si>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</si>
  <si>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</si>
  <si>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</si>
  <si>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</si>
  <si>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</si>
  <si>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</si>
  <si>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</si>
  <si>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</si>
  <si>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</si>
  <si>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</si>
  <si>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</si>
  <si>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</si>
  <si>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</si>
  <si>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</si>
  <si>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</si>
  <si>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</si>
  <si>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</si>
  <si>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</si>
  <si>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</si>
  <si>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</si>
  <si>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</si>
  <si>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</si>
  <si>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</si>
  <si>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</si>
  <si>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</si>
  <si>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</si>
  <si>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</si>
  <si>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</si>
  <si>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</si>
  <si>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</si>
  <si>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</si>
  <si>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</si>
  <si>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</si>
  <si>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</si>
  <si>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</si>
  <si>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</si>
  <si>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</si>
  <si>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</si>
  <si>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</si>
  <si>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</si>
  <si>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</si>
  <si>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</si>
  <si>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</si>
  <si>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</si>
  <si>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</si>
  <si>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</si>
  <si>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</si>
  <si>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</si>
  <si>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</si>
  <si>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</si>
  <si>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</si>
  <si>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</si>
  <si>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</si>
  <si>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</si>
  <si>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</si>
  <si>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</si>
  <si>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</si>
  <si>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</si>
  <si>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</si>
  <si>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</si>
  <si>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</si>
  <si>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</si>
  <si>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</si>
  <si>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</si>
  <si>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</si>
  <si>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</si>
  <si>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</si>
  <si>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</si>
  <si>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</si>
  <si>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</si>
  <si>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</si>
  <si>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</si>
  <si>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</si>
  <si>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</si>
  <si>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</si>
  <si>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</si>
  <si>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</si>
  <si>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</si>
  <si>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</si>
  <si>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</si>
  <si>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</si>
  <si>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</si>
  <si>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</si>
  <si>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</si>
  <si>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</si>
  <si>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</si>
  <si>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</si>
  <si>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</si>
  <si>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</si>
  <si>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</si>
  <si>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</si>
  <si>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</si>
  <si>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</si>
  <si>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</si>
  <si>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</si>
  <si>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</si>
  <si>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</si>
  <si>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</si>
  <si>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</si>
  <si>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</si>
  <si>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</si>
  <si>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</si>
  <si>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</si>
  <si>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</si>
  <si>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</si>
  <si>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</si>
  <si>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</si>
  <si>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</si>
  <si>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</si>
  <si>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</si>
  <si>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</si>
  <si>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</si>
  <si>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</si>
  <si>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</si>
  <si>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</si>
  <si>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</si>
  <si>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</si>
  <si>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</si>
  <si>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</si>
  <si>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</si>
  <si>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</si>
  <si>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</si>
  <si>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</si>
  <si>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</si>
  <si>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</si>
  <si>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</si>
  <si>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</si>
  <si>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</si>
  <si>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</si>
  <si>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</si>
  <si>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</si>
  <si>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</si>
  <si>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</si>
  <si>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</si>
  <si>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</si>
  <si>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</si>
  <si>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</si>
  <si>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</si>
  <si>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</si>
  <si>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</si>
  <si>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</si>
  <si>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</si>
  <si>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</si>
  <si>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</si>
  <si>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</si>
  <si>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</si>
  <si>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</si>
  <si>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</si>
  <si>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</si>
  <si>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</si>
  <si>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</si>
  <si>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</si>
  <si>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</si>
  <si>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</si>
  <si>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</si>
  <si>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</si>
  <si>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</si>
  <si>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</si>
  <si>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</si>
  <si>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</si>
  <si>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</si>
  <si>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</si>
  <si>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</si>
  <si>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</si>
  <si>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</si>
  <si>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</si>
  <si>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</si>
  <si>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</si>
  <si>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</si>
  <si>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</si>
  <si>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</si>
  <si>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</si>
  <si>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</si>
  <si>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</si>
  <si>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</si>
  <si>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</si>
  <si>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</si>
  <si>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</si>
  <si>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</si>
  <si>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</si>
  <si>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</si>
  <si>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</si>
  <si>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</si>
  <si>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</si>
  <si>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</si>
  <si>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</si>
  <si>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</si>
  <si>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</si>
  <si>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</si>
  <si>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</si>
  <si>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</si>
  <si>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</si>
  <si>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</si>
  <si>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</si>
  <si>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</si>
  <si>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</si>
  <si>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</si>
  <si>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</si>
  <si>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</si>
  <si>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</si>
  <si>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</si>
  <si>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</si>
  <si>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</si>
  <si>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</si>
  <si>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</si>
  <si>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</si>
  <si>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</si>
  <si>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</si>
  <si>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</si>
  <si>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</si>
  <si>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</si>
  <si>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</si>
  <si>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</si>
  <si>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</si>
  <si>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</si>
  <si>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</si>
  <si>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</si>
  <si>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</si>
  <si>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</si>
  <si>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</si>
  <si>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</si>
  <si>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</si>
  <si>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</si>
  <si>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</si>
  <si>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</si>
  <si>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</si>
  <si>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</si>
  <si>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</si>
  <si>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</si>
  <si>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</si>
  <si>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</si>
  <si>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</si>
  <si>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</si>
  <si>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</si>
  <si>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</si>
  <si>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</si>
  <si>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</si>
  <si>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</si>
  <si>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</si>
  <si>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</si>
  <si>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</si>
  <si>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</si>
  <si>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</si>
  <si>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</si>
  <si>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</si>
  <si>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</si>
  <si>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</si>
  <si>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</si>
  <si>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</si>
  <si>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</si>
  <si>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</si>
  <si>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</si>
  <si>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</si>
  <si>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</si>
  <si>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</si>
  <si>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</si>
  <si>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</si>
  <si>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</si>
  <si>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</si>
  <si>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</si>
  <si>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</si>
  <si>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</si>
  <si>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</si>
  <si>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</si>
  <si>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</si>
  <si>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</si>
  <si>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</si>
  <si>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</si>
  <si>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</si>
  <si>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</si>
  <si>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</si>
  <si>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</si>
  <si>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</si>
  <si>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</si>
  <si>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</si>
  <si>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</si>
  <si>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</si>
  <si>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</si>
  <si>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</si>
  <si>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</si>
  <si>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</si>
  <si>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</si>
  <si>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</si>
  <si>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</si>
  <si>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</si>
  <si>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</si>
  <si>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</si>
  <si>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</si>
  <si>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</si>
  <si>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</si>
  <si>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</si>
  <si>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</si>
  <si>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</si>
  <si>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</si>
  <si>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</si>
  <si>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</si>
  <si>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</si>
  <si>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</si>
  <si>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</si>
  <si>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</si>
  <si>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</si>
  <si>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</si>
  <si>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</si>
  <si>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</si>
  <si>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</si>
  <si>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</si>
  <si>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</si>
  <si>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</si>
  <si>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</si>
  <si>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</si>
  <si>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</si>
  <si>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</si>
  <si>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</si>
  <si>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</si>
  <si>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</si>
  <si>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</si>
  <si>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</si>
  <si>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</si>
  <si>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</si>
  <si>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</si>
  <si>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</si>
  <si>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</si>
  <si>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</si>
  <si>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</si>
  <si>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</si>
  <si>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</si>
  <si>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</si>
  <si>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</si>
  <si>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</si>
  <si>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</si>
  <si>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</si>
  <si>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</si>
  <si>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</si>
  <si>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</si>
  <si>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</si>
  <si>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</si>
  <si>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</si>
  <si>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</si>
  <si>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</si>
  <si>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</si>
  <si>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</si>
  <si>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</si>
  <si>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</si>
  <si>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</si>
  <si>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</si>
  <si>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</si>
  <si>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</si>
  <si>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</si>
  <si>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</si>
  <si>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</si>
  <si>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</si>
  <si>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</si>
  <si>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</si>
  <si>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</si>
  <si>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</si>
  <si>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</si>
  <si>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</si>
  <si>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</si>
  <si>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</si>
  <si>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</si>
  <si>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</si>
  <si>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</si>
  <si>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</si>
  <si>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</si>
  <si>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</si>
  <si>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</si>
  <si>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</si>
  <si>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</si>
  <si>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</si>
  <si>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</si>
  <si>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</si>
  <si>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</si>
  <si>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</si>
  <si>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</si>
  <si>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</si>
  <si>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</si>
  <si>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</si>
  <si>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</si>
  <si>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</si>
  <si>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</si>
  <si>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</si>
  <si>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</si>
  <si>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</si>
  <si>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</si>
  <si>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</si>
  <si>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</si>
  <si>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</si>
  <si>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</si>
  <si>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</si>
  <si>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</si>
  <si>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</si>
  <si>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</si>
  <si>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</si>
  <si>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</si>
  <si>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</si>
  <si>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</si>
  <si>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</si>
  <si>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</si>
  <si>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</si>
  <si>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</si>
  <si>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</si>
  <si>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</si>
  <si>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</si>
  <si>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</si>
  <si>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</si>
  <si>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</si>
  <si>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</si>
  <si>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</si>
  <si>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</si>
  <si>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</si>
  <si>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</si>
  <si>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</si>
  <si>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</si>
  <si>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</si>
  <si>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</si>
  <si>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</si>
  <si>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</si>
  <si>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</si>
  <si>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</si>
  <si>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</si>
  <si>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</si>
  <si>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</si>
  <si>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</si>
  <si>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</si>
  <si>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</si>
  <si>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</si>
  <si>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</si>
  <si>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</si>
  <si>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</si>
  <si>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</si>
  <si>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</si>
  <si>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</si>
  <si>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</si>
  <si>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</si>
  <si>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</si>
  <si>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</si>
  <si>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</si>
  <si>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</si>
  <si>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</si>
  <si>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</si>
  <si>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</si>
  <si>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</si>
  <si>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</si>
  <si>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</si>
  <si>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</si>
  <si>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</si>
  <si>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</si>
  <si>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</si>
  <si>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</si>
  <si>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</si>
  <si>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</si>
  <si>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</si>
  <si>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</si>
  <si>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</si>
  <si>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</si>
  <si>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</si>
  <si>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</si>
  <si>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</si>
  <si>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</si>
  <si>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</si>
  <si>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</si>
  <si>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</si>
  <si>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</si>
  <si>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</si>
  <si>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</si>
  <si>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</si>
  <si>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</si>
  <si>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</si>
  <si>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</si>
  <si>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</si>
  <si>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</si>
  <si>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</si>
  <si>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</si>
  <si>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</si>
  <si>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</si>
  <si>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</si>
  <si>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</si>
  <si>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</si>
  <si>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</si>
  <si>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</si>
  <si>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</si>
  <si>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</si>
  <si>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</si>
  <si>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</si>
  <si>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</si>
  <si>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</si>
  <si>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</si>
  <si>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</si>
  <si>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</si>
  <si>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</si>
  <si>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</si>
  <si>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</si>
  <si>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</si>
  <si>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</si>
  <si>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</si>
  <si>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</si>
  <si>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</si>
  <si>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</si>
  <si>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</si>
  <si>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</si>
  <si>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</si>
  <si>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</si>
  <si>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</si>
  <si>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</si>
  <si>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</si>
  <si>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</si>
  <si>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</si>
  <si>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</si>
  <si>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</si>
  <si>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</si>
  <si>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</si>
  <si>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</si>
  <si>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</si>
  <si>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</si>
  <si>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</si>
  <si>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</si>
  <si>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</si>
  <si>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</si>
  <si>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</si>
  <si>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</si>
  <si>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</si>
  <si>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</si>
  <si>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</si>
  <si>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</si>
  <si>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</si>
  <si>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</si>
  <si>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</si>
  <si>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</si>
  <si>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</si>
  <si>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</si>
  <si>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</si>
  <si>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</si>
  <si>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</si>
  <si>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</si>
  <si>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</si>
  <si>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</si>
  <si>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</si>
  <si>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</si>
  <si>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</si>
  <si>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</si>
  <si>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</si>
  <si>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</si>
  <si>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</si>
  <si>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</si>
  <si>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</si>
  <si>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</si>
  <si>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</si>
  <si>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</si>
  <si>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</si>
  <si>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</si>
  <si>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</si>
  <si>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</si>
  <si>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</si>
  <si>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</si>
  <si>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</si>
  <si>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</si>
  <si>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</si>
  <si>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</si>
  <si>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</si>
  <si>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</si>
  <si>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</si>
  <si>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</si>
  <si>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</si>
  <si>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</si>
  <si>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</si>
  <si>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</si>
  <si>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</si>
  <si>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</si>
  <si>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</si>
  <si>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</si>
  <si>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</si>
  <si>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</si>
  <si>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</si>
  <si>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</si>
  <si>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</si>
  <si>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</si>
  <si>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</si>
  <si>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</si>
  <si>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</si>
  <si>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</si>
  <si>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</si>
  <si>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</si>
  <si>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</si>
  <si>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</si>
  <si>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</si>
  <si>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</si>
  <si>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</si>
  <si>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</si>
  <si>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</si>
  <si>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</si>
  <si>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</si>
  <si>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</si>
  <si>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</si>
  <si>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</si>
  <si>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</si>
  <si>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</si>
  <si>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</si>
  <si>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</si>
  <si>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</si>
  <si>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</si>
  <si>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</si>
  <si>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</si>
  <si>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</si>
  <si>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</si>
  <si>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</si>
  <si>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</si>
  <si>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</si>
  <si>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</si>
  <si>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</si>
  <si>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</si>
  <si>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</si>
  <si>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</si>
  <si>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</si>
  <si>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</si>
  <si>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</si>
  <si>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</si>
  <si>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</si>
  <si>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</si>
  <si>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</si>
  <si>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</si>
  <si>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</si>
  <si>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</si>
  <si>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</si>
  <si>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</si>
  <si>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</si>
  <si>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</si>
  <si>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</si>
  <si>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</si>
  <si>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</si>
  <si>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</si>
  <si>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</si>
  <si>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</si>
  <si>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</si>
  <si>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</si>
  <si>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</si>
  <si>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</si>
  <si>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</si>
  <si>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</si>
  <si>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</si>
  <si>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</si>
  <si>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</si>
  <si>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</si>
  <si>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</si>
  <si>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</si>
  <si>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</si>
  <si>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</si>
  <si>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</si>
  <si>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</si>
  <si>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</si>
  <si>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</si>
  <si>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</si>
  <si>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</si>
  <si>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</si>
  <si>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</si>
  <si>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</si>
  <si>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</si>
  <si>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</si>
  <si>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</si>
  <si>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</si>
  <si>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</si>
  <si>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</si>
  <si>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</si>
  <si>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</si>
  <si>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</si>
  <si>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</si>
  <si>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</si>
  <si>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</si>
  <si>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</si>
  <si>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</si>
  <si>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</si>
  <si>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</si>
  <si>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</si>
  <si>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</si>
  <si>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</si>
  <si>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</si>
  <si>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</si>
  <si>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</si>
  <si>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</si>
  <si>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</si>
  <si>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</si>
  <si>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</si>
  <si>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</si>
  <si>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</si>
  <si>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</si>
  <si>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</si>
  <si>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</si>
  <si>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</si>
  <si>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</si>
  <si>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</si>
  <si>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</si>
  <si>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</si>
  <si>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</si>
  <si>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</si>
  <si>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</si>
  <si>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</si>
  <si>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</si>
  <si>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</si>
  <si>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</si>
  <si>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</si>
  <si>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</si>
  <si>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</si>
  <si>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</si>
  <si>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</si>
  <si>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</si>
  <si>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</si>
  <si>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</si>
  <si>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</si>
  <si>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</si>
  <si>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</si>
  <si>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</si>
  <si>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</si>
  <si>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</si>
  <si>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</si>
  <si>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</si>
  <si>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</si>
  <si>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</si>
  <si>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</si>
  <si>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</si>
  <si>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</si>
  <si>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</si>
  <si>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</si>
  <si>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</si>
  <si>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</si>
  <si>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</si>
  <si>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</si>
  <si>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</si>
  <si>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</si>
  <si>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</si>
  <si>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</si>
  <si>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</si>
  <si>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</si>
  <si>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</si>
  <si>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</si>
  <si>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</si>
  <si>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</si>
  <si>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</si>
  <si>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</si>
  <si>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</si>
  <si>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</si>
  <si>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</si>
  <si>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</si>
  <si>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</si>
  <si>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</si>
  <si>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</si>
  <si>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</si>
  <si>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</si>
  <si>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</si>
  <si>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</si>
  <si>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</si>
  <si>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</si>
  <si>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</si>
  <si>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</si>
  <si>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</si>
  <si>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</si>
  <si>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</si>
  <si>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</si>
  <si>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</si>
  <si>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</si>
  <si>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</si>
  <si>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</si>
  <si>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</si>
  <si>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</si>
  <si>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</si>
  <si>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</si>
  <si>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</si>
  <si>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</si>
  <si>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</si>
  <si>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</si>
  <si>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</si>
  <si>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</si>
  <si>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</si>
  <si>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</si>
  <si>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</si>
  <si>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</si>
  <si>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</si>
  <si>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</si>
  <si>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</si>
  <si>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</si>
  <si>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</si>
  <si>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</si>
  <si>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</si>
  <si>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</si>
  <si>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</si>
  <si>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</si>
  <si>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</si>
  <si>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</si>
  <si>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</si>
  <si>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</si>
  <si>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</si>
  <si>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</si>
  <si>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</si>
  <si>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</si>
  <si>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</si>
  <si>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</si>
  <si>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</si>
  <si>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</si>
  <si>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</si>
  <si>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</si>
  <si>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</si>
  <si>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</si>
  <si>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</si>
  <si>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</si>
  <si>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</si>
  <si>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</si>
  <si>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</si>
  <si>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</si>
  <si>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</si>
  <si>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</si>
  <si>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</si>
  <si>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</si>
  <si>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</si>
  <si>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</si>
  <si>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</si>
  <si>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</si>
  <si>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</si>
  <si>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</si>
  <si>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</si>
  <si>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</si>
  <si>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</si>
  <si>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</si>
  <si>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</si>
  <si>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</si>
  <si>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</si>
  <si>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</si>
  <si>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</si>
  <si>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</si>
  <si>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</si>
  <si>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</si>
  <si>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</si>
  <si>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</si>
  <si>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</si>
  <si>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</si>
  <si>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</si>
  <si>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</si>
  <si>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</si>
  <si>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</si>
  <si>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</si>
  <si>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</si>
  <si>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</si>
  <si>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</si>
  <si>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</si>
  <si>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</si>
  <si>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</si>
  <si>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</si>
  <si>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</si>
  <si>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</si>
  <si>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</si>
  <si>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</si>
  <si>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</si>
  <si>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</si>
  <si>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</si>
  <si>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</si>
  <si>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</si>
  <si>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</si>
  <si>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</si>
  <si>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</si>
  <si>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</si>
  <si>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</si>
  <si>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</si>
  <si>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</si>
  <si>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</si>
  <si>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</si>
  <si>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</si>
  <si>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</si>
  <si>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</si>
  <si>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</si>
  <si>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</si>
  <si>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</si>
  <si>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</si>
  <si>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</si>
  <si>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</si>
  <si>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</si>
  <si>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</si>
  <si>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</si>
  <si>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</si>
  <si>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</si>
  <si>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</si>
  <si>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</si>
  <si>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</si>
  <si>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</si>
  <si>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</si>
  <si>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</si>
  <si>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</si>
  <si>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</si>
  <si>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</si>
  <si>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</si>
  <si>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</si>
  <si>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</si>
  <si>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</si>
  <si>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</si>
  <si>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</si>
  <si>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</si>
  <si>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</si>
  <si>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</si>
  <si>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</si>
  <si>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</si>
  <si>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</si>
  <si>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</si>
  <si>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</si>
  <si>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</si>
  <si>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</si>
  <si>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</si>
  <si>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</si>
  <si>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</si>
  <si>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</si>
  <si>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</si>
  <si>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</si>
  <si>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</si>
  <si>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</si>
  <si>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</si>
  <si>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</si>
  <si>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</si>
  <si>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</si>
  <si>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</si>
  <si>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</si>
  <si>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</si>
  <si>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</si>
  <si>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</si>
  <si>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</si>
  <si>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</si>
  <si>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</si>
  <si>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</si>
  <si>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</si>
  <si>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</si>
  <si>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</si>
  <si>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</si>
  <si>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</si>
  <si>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</si>
  <si>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</si>
  <si>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</si>
  <si>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</si>
  <si>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</si>
  <si>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</si>
  <si>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</si>
  <si>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</si>
  <si>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</si>
  <si>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</si>
  <si>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</si>
  <si>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</si>
  <si>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</si>
  <si>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</si>
  <si>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</si>
  <si>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</si>
  <si>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</si>
  <si>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</si>
  <si>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</si>
  <si>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</si>
  <si>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</si>
  <si>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</si>
  <si>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</si>
  <si>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</si>
  <si>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</si>
  <si>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</si>
  <si>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</si>
  <si>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</si>
  <si>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</si>
  <si>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</si>
  <si>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</si>
  <si>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</si>
  <si>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</si>
  <si>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</si>
  <si>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</si>
  <si>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</si>
  <si>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</si>
  <si>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</si>
  <si>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</si>
  <si>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</si>
  <si>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</si>
  <si>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</si>
  <si>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</si>
  <si>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</si>
  <si>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</si>
  <si>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</si>
  <si>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</si>
  <si>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</si>
  <si>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</si>
  <si>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</si>
  <si>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</si>
  <si>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</si>
  <si>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</si>
  <si>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</si>
  <si>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</si>
  <si>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</si>
  <si>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</si>
  <si>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</si>
  <si>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</si>
  <si>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</si>
  <si>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</si>
  <si>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</si>
  <si>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</si>
  <si>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</si>
  <si>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</si>
  <si>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</si>
  <si>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</si>
  <si>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</si>
  <si>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</si>
  <si>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</si>
  <si>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</si>
  <si>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</si>
  <si>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</si>
  <si>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</si>
  <si>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</si>
  <si>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</si>
  <si>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</si>
  <si>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</si>
  <si>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</si>
  <si>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</si>
  <si>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</si>
  <si>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</si>
  <si>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</si>
  <si>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</si>
  <si>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</si>
  <si>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</si>
  <si>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</si>
  <si>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</si>
  <si>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</si>
  <si>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</si>
  <si>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</si>
  <si>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</si>
  <si>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</si>
  <si>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</si>
  <si>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</si>
  <si>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</si>
  <si>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</si>
  <si>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</si>
  <si>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</si>
  <si>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</si>
  <si>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</si>
  <si>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</si>
  <si>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</si>
  <si>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</si>
  <si>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</si>
  <si>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</si>
  <si>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</si>
  <si>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</si>
  <si>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</si>
  <si>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</si>
  <si>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</si>
  <si>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</si>
  <si>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</si>
  <si>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</si>
  <si>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</si>
  <si>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</si>
  <si>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</si>
  <si>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</si>
  <si>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</si>
  <si>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</si>
  <si>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</si>
  <si>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</si>
  <si>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</si>
  <si>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</si>
  <si>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</si>
  <si>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</si>
  <si>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</si>
  <si>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</si>
  <si>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</si>
  <si>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</si>
  <si>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</si>
  <si>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</si>
  <si>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</si>
  <si>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</si>
  <si>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</si>
  <si>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</si>
  <si>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</si>
  <si>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</si>
  <si>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</si>
  <si>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</si>
  <si>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</si>
  <si>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</si>
  <si>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</si>
  <si>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</si>
  <si>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</si>
  <si>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</si>
  <si>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</si>
  <si>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</si>
  <si>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</si>
  <si>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</si>
  <si>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</si>
  <si>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</si>
  <si>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</si>
  <si>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</si>
  <si>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</si>
  <si>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</si>
  <si>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</si>
  <si>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</si>
  <si>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</si>
  <si>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</si>
  <si>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</si>
  <si>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</si>
  <si>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</si>
  <si>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</si>
  <si>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</si>
  <si>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</si>
  <si>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</si>
  <si>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</si>
  <si>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</si>
  <si>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</si>
  <si>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</si>
  <si>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</si>
  <si>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</si>
  <si>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</si>
  <si>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</si>
  <si>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</si>
  <si>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</si>
  <si>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</si>
  <si>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</si>
  <si>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</si>
  <si>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</si>
  <si>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</si>
  <si>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</si>
  <si>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</si>
  <si>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</si>
  <si>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</si>
  <si>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</si>
  <si>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</si>
  <si>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</si>
  <si>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</si>
  <si>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</si>
  <si>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</si>
  <si>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</si>
  <si>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</si>
  <si>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</si>
  <si>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</si>
  <si>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</si>
  <si>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</si>
  <si>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</si>
  <si>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</si>
  <si>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</si>
  <si>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</si>
  <si>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</si>
  <si>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</si>
  <si>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</si>
  <si>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</si>
  <si>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</si>
  <si>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</si>
  <si>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</si>
  <si>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</si>
  <si>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</si>
  <si>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</si>
  <si>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</si>
  <si>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</si>
  <si>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</si>
  <si>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</si>
  <si>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</si>
  <si>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</si>
  <si>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</si>
  <si>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</si>
  <si>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</si>
  <si>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</si>
  <si>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</si>
  <si>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</si>
  <si>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</si>
  <si>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</si>
  <si>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</si>
  <si>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</si>
  <si>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</si>
  <si>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</si>
  <si>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</si>
  <si>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</si>
  <si>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</si>
  <si>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</si>
  <si>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</si>
  <si>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</si>
  <si>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</si>
  <si>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</si>
  <si>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</si>
  <si>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</si>
  <si>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</si>
  <si>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</si>
  <si>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</si>
  <si>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</si>
  <si>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</si>
  <si>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</si>
  <si>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</si>
  <si>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</si>
  <si>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</si>
  <si>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</si>
  <si>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</si>
  <si>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</si>
  <si>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</si>
  <si>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</si>
  <si>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</si>
  <si>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</si>
  <si>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</si>
  <si>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</si>
  <si>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</si>
  <si>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</si>
  <si>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</si>
  <si>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</si>
  <si>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</si>
  <si>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</si>
  <si>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</si>
  <si>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</si>
  <si>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</si>
  <si>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</si>
  <si>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</si>
  <si>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</si>
  <si>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</si>
  <si>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</si>
  <si>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</si>
  <si>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</si>
  <si>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</si>
  <si>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</si>
  <si>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</si>
  <si>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</si>
  <si>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</si>
  <si>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</si>
  <si>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</si>
  <si>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</si>
  <si>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</si>
  <si>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</si>
  <si>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</si>
  <si>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</si>
  <si>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</si>
  <si>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</si>
  <si>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</si>
  <si>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</si>
  <si>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</si>
  <si>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</si>
  <si>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</si>
  <si>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</si>
  <si>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</si>
  <si>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</si>
  <si>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</si>
  <si>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</si>
  <si>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</si>
  <si>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</si>
  <si>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</si>
  <si>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</si>
  <si>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</si>
  <si>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</si>
  <si>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</si>
  <si>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</si>
  <si>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</si>
  <si>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</si>
  <si>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</si>
  <si>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</si>
  <si>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</si>
  <si>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</si>
  <si>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</si>
  <si>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</si>
  <si>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</si>
  <si>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</si>
  <si>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</si>
  <si>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</si>
  <si>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</si>
  <si>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</si>
  <si>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</si>
  <si>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</si>
  <si>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</si>
  <si>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</si>
  <si>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</si>
  <si>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</si>
  <si>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</si>
  <si>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</si>
  <si>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</si>
  <si>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</si>
  <si>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</si>
  <si>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</si>
  <si>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</si>
  <si>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</si>
  <si>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</si>
  <si>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</si>
  <si>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</si>
  <si>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</si>
  <si>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</si>
  <si>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</si>
  <si>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</si>
  <si>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</si>
  <si>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</si>
  <si>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</si>
  <si>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</si>
  <si>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</si>
  <si>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</si>
  <si>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</si>
  <si>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</si>
  <si>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</si>
  <si>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</si>
  <si>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</si>
  <si>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</si>
  <si>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</si>
  <si>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</si>
  <si>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</si>
  <si>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</si>
  <si>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</si>
  <si>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</si>
  <si>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</si>
  <si>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</si>
  <si>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</si>
  <si>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</si>
  <si>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</si>
  <si>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</si>
  <si>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</si>
  <si>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</si>
  <si>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</si>
  <si>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</si>
  <si>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</si>
  <si>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</si>
  <si>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</si>
  <si>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</si>
  <si>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</si>
  <si>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</si>
  <si>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</si>
  <si>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</si>
  <si>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</si>
  <si>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</si>
  <si>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</si>
  <si>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</si>
  <si>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</si>
  <si>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</si>
  <si>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</si>
  <si>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</si>
  <si>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</si>
  <si>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</si>
  <si>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</si>
  <si>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</si>
  <si>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</si>
  <si>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</si>
  <si>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</si>
  <si>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</si>
  <si>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</si>
  <si>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</si>
  <si>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</si>
  <si>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</si>
  <si>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</si>
  <si>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</si>
  <si>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</si>
  <si>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</si>
  <si>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</si>
  <si>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</si>
  <si>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</si>
  <si>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</si>
  <si>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</si>
  <si>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</si>
  <si>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</si>
  <si>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</si>
  <si>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</si>
  <si>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</si>
  <si>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</si>
  <si>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</si>
  <si>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</si>
  <si>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</si>
  <si>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</si>
  <si>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</si>
  <si>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</si>
  <si>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</si>
  <si>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</si>
  <si>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</si>
  <si>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</si>
  <si>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</si>
  <si>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</si>
  <si>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</si>
  <si>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</si>
  <si>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</si>
  <si>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</si>
  <si>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</si>
  <si>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</si>
  <si>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</si>
  <si>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</si>
  <si>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</si>
  <si>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</si>
  <si>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</si>
  <si>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</si>
  <si>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</si>
  <si>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</si>
  <si>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</si>
  <si>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</si>
  <si>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</si>
  <si>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</si>
  <si>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</si>
  <si>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</si>
  <si>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</si>
  <si>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</si>
  <si>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</si>
  <si>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</si>
  <si>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</si>
  <si>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</si>
  <si>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</si>
  <si>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</si>
  <si>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</si>
  <si>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</si>
  <si>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</si>
  <si>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</si>
  <si>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</si>
  <si>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</si>
  <si>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</si>
  <si>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</si>
  <si>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</si>
  <si>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</si>
  <si>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</si>
  <si>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</si>
  <si>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</si>
  <si>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</si>
  <si>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</si>
  <si>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</si>
  <si>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</si>
  <si>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</si>
  <si>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</si>
  <si>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</si>
  <si>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</si>
  <si>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</si>
  <si>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</si>
  <si>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</si>
  <si>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</si>
  <si>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</si>
  <si>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</si>
  <si>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</si>
  <si>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</si>
  <si>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</si>
  <si>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</si>
  <si>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</si>
  <si>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</si>
  <si>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</si>
  <si>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</si>
  <si>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</si>
  <si>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</si>
  <si>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</si>
  <si>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</si>
  <si>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</si>
  <si>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</si>
  <si>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</si>
  <si>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</si>
  <si>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</si>
  <si>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</si>
  <si>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</si>
  <si>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</si>
  <si>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</si>
  <si>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</si>
  <si>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</si>
  <si>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</si>
  <si>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</si>
  <si>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</si>
  <si>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</si>
  <si>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</si>
  <si>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</si>
  <si>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</si>
  <si>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</si>
  <si>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</si>
  <si>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</si>
  <si>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</si>
  <si>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</si>
  <si>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</si>
  <si>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</si>
  <si>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</si>
  <si>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</si>
  <si>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</si>
  <si>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</si>
  <si>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</si>
  <si>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</si>
  <si>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</si>
  <si>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</si>
  <si>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</si>
  <si>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</si>
  <si>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</si>
  <si>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</si>
  <si>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</si>
  <si>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</si>
  <si>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</si>
  <si>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</si>
  <si>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</si>
  <si>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</si>
  <si>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</si>
  <si>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</si>
  <si>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</si>
  <si>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</si>
  <si>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</si>
  <si>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</si>
  <si>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</si>
  <si>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</si>
  <si>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</si>
  <si>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</si>
  <si>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</si>
  <si>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</si>
  <si>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</si>
  <si>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</si>
  <si>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</si>
  <si>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</si>
  <si>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</si>
  <si>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</si>
  <si>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</si>
  <si>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</si>
  <si>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</si>
  <si>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</si>
  <si>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</si>
  <si>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</si>
  <si>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</si>
  <si>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</si>
  <si>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</si>
  <si>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</si>
  <si>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</si>
  <si>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</si>
  <si>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</si>
  <si>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</si>
  <si>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</si>
  <si>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</si>
  <si>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</si>
  <si>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</si>
  <si>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</si>
  <si>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</si>
  <si>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</si>
  <si>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</si>
  <si>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</si>
  <si>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</si>
  <si>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</si>
  <si>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</si>
  <si>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</si>
  <si>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</si>
  <si>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</si>
  <si>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</si>
  <si>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</si>
  <si>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</si>
  <si>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</si>
  <si>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</si>
  <si>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</si>
  <si>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</si>
  <si>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</si>
  <si>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</si>
  <si>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</si>
  <si>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</si>
  <si>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</si>
  <si>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</si>
  <si>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</si>
  <si>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</si>
  <si>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</si>
  <si>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</si>
  <si>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</si>
  <si>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</si>
  <si>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</si>
  <si>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</si>
  <si>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</si>
  <si>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</si>
  <si>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</si>
  <si>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</si>
  <si>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</si>
  <si>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</si>
  <si>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</si>
  <si>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</si>
  <si>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</si>
  <si>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</si>
  <si>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</si>
  <si>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</si>
  <si>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</si>
  <si>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</si>
  <si>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</si>
  <si>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</si>
  <si>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</si>
  <si>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</si>
  <si>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</si>
  <si>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</si>
  <si>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</si>
  <si>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</si>
  <si>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</si>
  <si>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</si>
  <si>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</si>
  <si>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</si>
  <si>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</si>
  <si>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</si>
  <si>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</si>
  <si>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</si>
  <si>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</si>
  <si>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</si>
  <si>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</si>
  <si>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</si>
  <si>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</si>
  <si>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</si>
  <si>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</si>
  <si>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</si>
  <si>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</si>
  <si>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</si>
  <si>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</si>
  <si>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</si>
  <si>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</si>
  <si>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</si>
  <si>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</si>
  <si>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</si>
  <si>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</si>
  <si>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</si>
  <si>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</si>
  <si>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</si>
  <si>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</si>
  <si>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</si>
  <si>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</si>
  <si>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</si>
  <si>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</si>
  <si>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</si>
  <si>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</si>
  <si>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</si>
  <si>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</si>
  <si>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</si>
  <si>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</si>
  <si>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</si>
  <si>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</si>
  <si>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</si>
  <si>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</si>
  <si>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</si>
  <si>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</si>
  <si>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</si>
  <si>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</si>
  <si>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</si>
  <si>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</si>
  <si>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</si>
  <si>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</si>
  <si>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</si>
  <si>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</si>
  <si>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</si>
  <si>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</si>
  <si>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</si>
  <si>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</si>
  <si>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</si>
  <si>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</si>
  <si>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</si>
  <si>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</si>
  <si>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</si>
  <si>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</si>
  <si>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</si>
  <si>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</si>
  <si>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</si>
  <si>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</si>
  <si>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</si>
  <si>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</si>
  <si>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</si>
  <si>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</si>
  <si>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</si>
  <si>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</si>
  <si>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</si>
  <si>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</si>
  <si>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</si>
  <si>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</si>
  <si>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</si>
  <si>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</si>
  <si>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</si>
  <si>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</si>
  <si>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</si>
  <si>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</si>
  <si>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</si>
  <si>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</si>
  <si>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</si>
  <si>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</si>
  <si>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</si>
  <si>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</si>
  <si>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</si>
  <si>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</si>
  <si>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</si>
  <si>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</si>
  <si>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</si>
  <si>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</si>
  <si>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</si>
  <si>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</si>
  <si>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</si>
  <si>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</si>
  <si>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</si>
  <si>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</si>
  <si>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</si>
  <si>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</si>
  <si>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</si>
  <si>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</si>
  <si>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</si>
  <si>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</si>
  <si>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</si>
  <si>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</si>
  <si>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</si>
  <si>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</si>
  <si>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</si>
  <si>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</si>
  <si>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</si>
  <si>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</si>
  <si>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</si>
  <si>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</si>
  <si>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</si>
  <si>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</si>
  <si>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</si>
  <si>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</si>
  <si>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</si>
  <si>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</si>
  <si>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</si>
  <si>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</si>
  <si>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</si>
  <si>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</si>
  <si>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</si>
  <si>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</si>
  <si>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</si>
  <si>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</si>
  <si>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</si>
  <si>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</si>
  <si>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</si>
  <si>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</si>
  <si>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</si>
  <si>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</si>
  <si>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</si>
  <si>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</si>
  <si>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</si>
  <si>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</si>
  <si>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</si>
  <si>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</si>
  <si>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</si>
  <si>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</si>
  <si>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</si>
  <si>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</si>
  <si>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</si>
  <si>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</si>
  <si>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</si>
  <si>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</si>
  <si>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</si>
  <si>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</si>
  <si>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</si>
  <si>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</si>
  <si>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</si>
  <si>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</si>
  <si>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</si>
  <si>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</si>
  <si>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</si>
  <si>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</si>
  <si>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</si>
  <si>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</si>
  <si>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</si>
  <si>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</si>
  <si>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</si>
  <si>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</si>
  <si>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</si>
  <si>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</si>
  <si>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</si>
  <si>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</si>
  <si>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</si>
  <si>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</si>
  <si>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</si>
  <si>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</si>
  <si>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</si>
  <si>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</si>
  <si>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</si>
  <si>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</si>
  <si>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</si>
  <si>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</si>
  <si>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</si>
  <si>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</si>
  <si>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</si>
  <si>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</si>
  <si>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</si>
  <si>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</si>
  <si>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</si>
  <si>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</si>
  <si>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</si>
  <si>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</si>
  <si>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</si>
  <si>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</si>
  <si>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</si>
  <si>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</si>
  <si>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</si>
  <si>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</si>
  <si>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</si>
  <si>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</si>
  <si>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</si>
  <si>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</si>
  <si>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</si>
  <si>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</si>
  <si>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</si>
  <si>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</si>
  <si>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</si>
  <si>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</si>
  <si>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</si>
  <si>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</si>
  <si>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</si>
  <si>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</si>
  <si>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</si>
  <si>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</si>
  <si>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</si>
  <si>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</si>
  <si>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</si>
  <si>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</si>
  <si>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</si>
  <si>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</si>
  <si>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</si>
  <si>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</si>
  <si>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</si>
  <si>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</si>
  <si>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</si>
  <si>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</si>
  <si>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</si>
  <si>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</si>
  <si>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</si>
  <si>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</si>
  <si>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</si>
  <si>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</si>
  <si>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</si>
  <si>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</si>
  <si>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</si>
  <si>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</si>
  <si>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</si>
  <si>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</si>
  <si>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</si>
  <si>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</si>
  <si>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</si>
  <si>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</si>
  <si>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</si>
  <si>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</si>
  <si>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</si>
  <si>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</si>
  <si>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</si>
  <si>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</si>
  <si>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</si>
  <si>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</si>
  <si>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</si>
  <si>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</si>
  <si>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</si>
  <si>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</si>
  <si>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</si>
  <si>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</si>
  <si>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</si>
  <si>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</si>
  <si>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</si>
  <si>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</si>
  <si>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</si>
  <si>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</si>
  <si>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</si>
  <si>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</si>
  <si>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</si>
  <si>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</si>
  <si>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</si>
  <si>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</si>
  <si>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</si>
  <si>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</si>
  <si>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</si>
  <si>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</si>
  <si>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</si>
  <si>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</si>
  <si>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</si>
  <si>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</si>
  <si>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</si>
  <si>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</si>
  <si>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</si>
  <si>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</si>
  <si>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</si>
  <si>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</si>
  <si>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</si>
  <si>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</si>
  <si>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</si>
  <si>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</si>
  <si>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</si>
  <si>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</si>
  <si>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</si>
  <si>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</si>
  <si>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</si>
  <si>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</si>
  <si>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</si>
  <si>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</si>
  <si>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</si>
  <si>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</si>
  <si>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</si>
  <si>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</si>
  <si>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</si>
  <si>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</si>
  <si>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</si>
  <si>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</si>
  <si>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</si>
  <si>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</si>
  <si>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</si>
  <si>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</si>
  <si>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</si>
  <si>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</si>
  <si>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</si>
  <si>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</si>
  <si>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</si>
  <si>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</si>
  <si>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</si>
  <si>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</si>
  <si>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</si>
  <si>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</si>
  <si>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</si>
  <si>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</si>
  <si>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</si>
  <si>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</si>
  <si>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</si>
  <si>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</si>
  <si>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</si>
  <si>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</si>
  <si>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</si>
  <si>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</si>
  <si>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</si>
  <si>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</si>
  <si>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</si>
  <si>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</si>
  <si>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</si>
  <si>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</si>
  <si>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</si>
  <si>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</si>
  <si>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</si>
  <si>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</si>
  <si>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</si>
  <si>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</si>
  <si>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</si>
  <si>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</si>
  <si>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</si>
  <si>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</si>
  <si>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</si>
  <si>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</si>
  <si>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</si>
  <si>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</si>
  <si>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</si>
  <si>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</si>
  <si>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</si>
  <si>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</si>
  <si>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</si>
  <si>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</si>
  <si>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</si>
  <si>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</si>
  <si>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</si>
  <si>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</si>
  <si>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</si>
  <si>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</si>
  <si>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</si>
  <si>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</si>
  <si>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</si>
  <si>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</si>
  <si>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</si>
  <si>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</si>
  <si>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</si>
  <si>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</si>
  <si>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</si>
  <si>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</si>
  <si>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</si>
  <si>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</si>
  <si>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</si>
  <si>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</si>
  <si>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</si>
  <si>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</si>
  <si>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</si>
  <si>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</si>
  <si>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</si>
  <si>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</si>
  <si>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</si>
  <si>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</si>
  <si>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</si>
  <si>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</si>
  <si>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</si>
  <si>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</si>
  <si>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</si>
  <si>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</si>
  <si>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</si>
  <si>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</si>
  <si>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</si>
  <si>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</si>
  <si>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</si>
  <si>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</si>
  <si>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</si>
  <si>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</si>
  <si>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</si>
  <si>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</si>
  <si>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</si>
  <si>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</si>
  <si>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</si>
  <si>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</si>
  <si>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</si>
  <si>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</si>
  <si>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</si>
  <si>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</si>
  <si>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</si>
  <si>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</si>
  <si>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</si>
  <si>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</si>
  <si>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</si>
  <si>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</si>
  <si>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</si>
  <si>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</si>
  <si>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</si>
  <si>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</si>
  <si>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</si>
  <si>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</si>
  <si>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</si>
  <si>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</si>
  <si>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</si>
  <si>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</si>
  <si>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</si>
  <si>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</si>
  <si>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</si>
  <si>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</si>
  <si>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</si>
  <si>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</si>
  <si>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</si>
  <si>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</si>
  <si>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</si>
  <si>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</si>
  <si>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</si>
  <si>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</si>
  <si>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</si>
  <si>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</si>
  <si>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</si>
  <si>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</si>
  <si>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</si>
  <si>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</si>
  <si>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</si>
  <si>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</si>
  <si>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</si>
  <si>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</si>
  <si>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</si>
  <si>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</si>
  <si>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</si>
  <si>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</si>
  <si>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</si>
  <si>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</si>
  <si>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</si>
  <si>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</si>
  <si>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</si>
  <si>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</si>
  <si>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</si>
  <si>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</si>
  <si>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</si>
  <si>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</si>
  <si>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</si>
  <si>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</si>
  <si>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</si>
  <si>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</si>
  <si>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</si>
  <si>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</si>
  <si>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</si>
  <si>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</si>
  <si>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</si>
  <si>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</si>
  <si>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</si>
  <si>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</si>
  <si>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</si>
  <si>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</si>
  <si>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</si>
  <si>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</si>
  <si>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</si>
  <si>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</si>
  <si>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</si>
  <si>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</si>
  <si>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</si>
  <si>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</si>
  <si>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</si>
  <si>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</si>
  <si>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</si>
  <si>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</si>
  <si>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</si>
  <si>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</si>
  <si>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</si>
  <si>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</si>
  <si>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</si>
  <si>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</si>
  <si>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</si>
  <si>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</si>
  <si>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</si>
  <si>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</si>
  <si>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</si>
  <si>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</si>
  <si>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</si>
  <si>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</si>
  <si>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</si>
  <si>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</si>
  <si>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</si>
  <si>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</si>
  <si>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</si>
  <si>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</si>
  <si>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</si>
  <si>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</si>
  <si>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</si>
  <si>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</si>
  <si>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</si>
  <si>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</si>
  <si>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</si>
  <si>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</si>
  <si>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</si>
  <si>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</si>
  <si>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</si>
  <si>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</si>
  <si>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</si>
  <si>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</si>
  <si>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</si>
  <si>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</si>
  <si>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</si>
  <si>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</si>
  <si>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</si>
  <si>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</si>
  <si>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</si>
  <si>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</si>
  <si>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</si>
  <si>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</si>
  <si>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</si>
  <si>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</si>
  <si>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</si>
  <si>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</si>
  <si>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</si>
  <si>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</si>
  <si>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</si>
  <si>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</si>
  <si>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</si>
  <si>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</si>
  <si>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</si>
  <si>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</si>
  <si>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</si>
  <si>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</si>
  <si>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</si>
  <si>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</si>
  <si>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</si>
  <si>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</si>
  <si>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</si>
  <si>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</si>
  <si>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</si>
  <si>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</si>
  <si>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</si>
  <si>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</si>
  <si>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</si>
  <si>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</si>
  <si>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</si>
  <si>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</si>
  <si>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</si>
  <si>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</si>
  <si>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</si>
  <si>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</si>
  <si>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</si>
  <si>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</si>
  <si>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</si>
  <si>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</si>
  <si>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</si>
  <si>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</si>
  <si>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</si>
  <si>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</si>
  <si>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</si>
  <si>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</si>
  <si>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</si>
  <si>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</si>
  <si>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</si>
  <si>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</si>
  <si>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</si>
  <si>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</si>
  <si>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</si>
  <si>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</si>
  <si>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</si>
  <si>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</si>
  <si>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</si>
  <si>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</si>
  <si>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</si>
  <si>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</si>
  <si>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</si>
  <si>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</si>
  <si>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</si>
  <si>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</si>
  <si>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</si>
  <si>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</si>
  <si>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</si>
  <si>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</si>
  <si>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</si>
  <si>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</si>
  <si>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</si>
  <si>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</si>
  <si>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</si>
  <si>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</si>
  <si>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</si>
  <si>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</si>
  <si>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</si>
  <si>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</si>
  <si>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</si>
  <si>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</si>
  <si>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</si>
  <si>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</si>
  <si>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</si>
  <si>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</si>
  <si>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</si>
  <si>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</si>
  <si>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</si>
  <si>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</si>
  <si>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</si>
  <si>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</si>
  <si>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</si>
  <si>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</si>
  <si>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</si>
  <si>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</si>
  <si>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</si>
  <si>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</si>
  <si>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</si>
  <si>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</si>
  <si>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</si>
  <si>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</si>
  <si>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</si>
  <si>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</si>
  <si>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</si>
  <si>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</si>
  <si>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</si>
  <si>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</si>
  <si>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</si>
  <si>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</si>
  <si>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</si>
  <si>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</si>
  <si>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</si>
  <si>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</si>
  <si>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</si>
  <si>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</si>
  <si>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</si>
  <si>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</si>
  <si>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</si>
  <si>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</si>
  <si>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</si>
  <si>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</si>
  <si>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</si>
  <si>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</si>
  <si>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</si>
  <si>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</si>
  <si>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</si>
  <si>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</si>
  <si>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</si>
  <si>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</si>
  <si>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</si>
  <si>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</si>
  <si>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</si>
  <si>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</si>
  <si>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</si>
  <si>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</si>
  <si>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</si>
  <si>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</si>
  <si>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</si>
  <si>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</si>
  <si>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</si>
  <si>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</si>
  <si>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</si>
  <si>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</si>
  <si>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</si>
  <si>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</si>
  <si>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</si>
  <si>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</si>
  <si>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</si>
  <si>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</si>
  <si>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</si>
  <si>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</si>
  <si>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</si>
  <si>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</si>
  <si>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</si>
  <si>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</si>
  <si>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</si>
  <si>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</si>
  <si>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</si>
  <si>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</si>
  <si>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</si>
  <si>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</si>
  <si>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</si>
  <si>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</si>
  <si>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</si>
  <si>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</si>
  <si>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</si>
  <si>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</si>
  <si>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</si>
  <si>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</si>
  <si>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</si>
  <si>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</si>
  <si>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</si>
  <si>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</si>
  <si>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</si>
  <si>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</si>
  <si>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</si>
  <si>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</si>
  <si>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</si>
  <si>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</si>
  <si>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</si>
  <si>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</si>
  <si>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</si>
  <si>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</si>
  <si>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</si>
  <si>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</si>
  <si>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</si>
  <si>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</si>
  <si>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</si>
  <si>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</si>
  <si>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</si>
  <si>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</si>
  <si>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</si>
  <si>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</si>
  <si>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</si>
  <si>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</si>
  <si>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</si>
  <si>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</si>
  <si>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</si>
  <si>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</si>
  <si>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</si>
  <si>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</si>
  <si>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</si>
  <si>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</si>
  <si>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</si>
  <si>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</si>
  <si>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</si>
  <si>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</si>
  <si>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</si>
  <si>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</si>
  <si>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</si>
  <si>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</si>
  <si>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</si>
  <si>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</si>
  <si>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</si>
  <si>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</si>
  <si>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</si>
  <si>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</si>
  <si>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</si>
  <si>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</si>
  <si>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</si>
  <si>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</si>
  <si>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</si>
  <si>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</si>
  <si>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</si>
  <si>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</si>
  <si>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</si>
  <si>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</si>
  <si>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</si>
  <si>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</si>
  <si>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</si>
  <si>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</si>
  <si>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</si>
  <si>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</si>
  <si>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</si>
  <si>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</si>
  <si>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</si>
  <si>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</si>
  <si>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</si>
  <si>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</si>
  <si>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</si>
  <si>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</si>
  <si>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</si>
  <si>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</si>
  <si>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</si>
  <si>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</si>
  <si>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</si>
  <si>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</si>
  <si>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</si>
  <si>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</si>
  <si>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</si>
  <si>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</si>
  <si>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</si>
  <si>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</si>
  <si>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</si>
  <si>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</si>
  <si>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</si>
  <si>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</si>
  <si>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</si>
  <si>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</si>
  <si>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</si>
  <si>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</si>
  <si>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</si>
  <si>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</si>
  <si>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</si>
  <si>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</si>
  <si>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</si>
  <si>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</si>
  <si>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</si>
  <si>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</si>
  <si>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</si>
  <si>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</si>
  <si>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</si>
  <si>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</si>
  <si>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</si>
  <si>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</si>
  <si>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</si>
  <si>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</si>
  <si>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</si>
  <si>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</si>
  <si>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</si>
  <si>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</si>
  <si>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</si>
  <si>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</si>
  <si>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</si>
  <si>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</si>
  <si>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</si>
  <si>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</si>
  <si>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</si>
  <si>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</si>
  <si>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</si>
  <si>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</si>
  <si>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</si>
  <si>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</si>
  <si>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</si>
  <si>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</si>
  <si>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</si>
  <si>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</si>
  <si>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</si>
  <si>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</si>
  <si>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</si>
  <si>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</si>
  <si>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</si>
  <si>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</si>
  <si>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</si>
  <si>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</si>
  <si>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</si>
  <si>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</si>
  <si>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</si>
  <si>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</si>
  <si>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</si>
  <si>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</si>
  <si>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</si>
  <si>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</si>
  <si>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</si>
  <si>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</si>
  <si>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</si>
  <si>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</si>
  <si>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</si>
  <si>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</si>
  <si>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</si>
  <si>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</si>
  <si>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</si>
  <si>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</si>
  <si>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</si>
  <si>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</si>
  <si>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</si>
  <si>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</si>
  <si>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</si>
  <si>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</si>
  <si>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</si>
  <si>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</si>
  <si>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</si>
  <si>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</si>
  <si>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</si>
  <si>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</si>
  <si>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</si>
  <si>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</si>
  <si>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</si>
  <si>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</si>
  <si>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</si>
  <si>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</si>
  <si>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</si>
  <si>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</si>
  <si>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</si>
  <si>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</si>
  <si>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</si>
  <si>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</si>
  <si>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</si>
  <si>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</si>
  <si>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</si>
  <si>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</si>
  <si>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</si>
  <si>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</si>
  <si>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</si>
  <si>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</si>
  <si>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</si>
  <si>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</si>
  <si>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</si>
  <si>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</si>
  <si>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</si>
  <si>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</si>
  <si>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</si>
  <si>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</si>
  <si>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</si>
  <si>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</si>
  <si>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</si>
  <si>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</si>
  <si>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</si>
  <si>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</si>
  <si>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</si>
  <si>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</si>
  <si>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</si>
  <si>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</si>
  <si>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</si>
  <si>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</si>
  <si>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</si>
  <si>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</si>
  <si>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</si>
  <si>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</si>
  <si>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</si>
  <si>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</si>
  <si>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</si>
  <si>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</si>
  <si>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</si>
  <si>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</si>
  <si>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</si>
  <si>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</si>
  <si>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</si>
  <si>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</si>
  <si>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</si>
  <si>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</si>
  <si>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</si>
  <si>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</si>
  <si>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</si>
  <si>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</si>
  <si>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</si>
  <si>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</si>
  <si>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</si>
  <si>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</si>
  <si>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</si>
  <si>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</si>
  <si>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</si>
  <si>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</si>
  <si>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</si>
  <si>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</si>
  <si>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</si>
  <si>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</si>
  <si>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</si>
  <si>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</si>
  <si>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</si>
  <si>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</si>
  <si>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</si>
  <si>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</si>
  <si>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</si>
  <si>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</si>
  <si>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</si>
  <si>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</si>
  <si>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</si>
  <si>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</si>
  <si>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</si>
  <si>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</si>
  <si>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</si>
  <si>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</si>
  <si>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</si>
  <si>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</si>
  <si>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</si>
  <si>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</si>
  <si>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</si>
  <si>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</si>
  <si>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</si>
  <si>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</si>
  <si>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</si>
  <si>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</si>
  <si>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</si>
  <si>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</si>
  <si>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</si>
  <si>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</si>
  <si>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</si>
  <si>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</si>
  <si>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</si>
  <si>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</si>
  <si>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</si>
  <si>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</si>
  <si>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</si>
  <si>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</si>
  <si>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</si>
  <si>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</si>
  <si>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</si>
  <si>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</si>
  <si>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</si>
  <si>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</si>
  <si>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</si>
  <si>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</si>
  <si>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</si>
  <si>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</si>
  <si>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</si>
  <si>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</si>
  <si>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</si>
  <si>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</si>
  <si>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</si>
  <si>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</si>
  <si>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</si>
  <si>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</si>
  <si>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</si>
  <si>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</si>
  <si>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</si>
  <si>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</si>
  <si>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</si>
  <si>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</si>
  <si>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</si>
  <si>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</si>
  <si>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</si>
  <si>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</si>
  <si>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</si>
  <si>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</si>
  <si>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</si>
  <si>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</si>
  <si>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</si>
  <si>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</si>
  <si>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</si>
  <si>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</si>
  <si>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</si>
  <si>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</si>
  <si>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</si>
  <si>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</si>
  <si>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</si>
  <si>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</si>
  <si>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</si>
  <si>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</si>
  <si>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</si>
  <si>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</si>
  <si>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</si>
  <si>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</si>
  <si>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</si>
  <si>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</si>
  <si>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</si>
  <si>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</si>
  <si>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</si>
  <si>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</si>
  <si>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</si>
  <si>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</si>
  <si>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</si>
  <si>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</si>
  <si>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</si>
  <si>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</si>
  <si>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</si>
  <si>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</si>
  <si>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</si>
  <si>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</si>
  <si>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</si>
  <si>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</si>
  <si>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</si>
  <si>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</si>
  <si>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</si>
  <si>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</si>
  <si>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</si>
  <si>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</si>
  <si>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</si>
  <si>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</si>
  <si>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</si>
  <si>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</si>
  <si>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</si>
  <si>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</si>
  <si>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</si>
  <si>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</si>
  <si>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</si>
  <si>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</si>
  <si>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</si>
  <si>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</si>
  <si>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</si>
  <si>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</si>
  <si>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</si>
  <si>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</si>
  <si>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</si>
  <si>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</si>
  <si>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</si>
  <si>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</si>
  <si>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</si>
  <si>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</si>
  <si>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</si>
  <si>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</si>
  <si>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</si>
  <si>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</si>
  <si>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</si>
  <si>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</si>
  <si>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</si>
  <si>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</si>
  <si>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</si>
  <si>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</si>
  <si>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</si>
  <si>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</si>
  <si>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</si>
  <si>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</si>
  <si>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</si>
  <si>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</si>
  <si>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</si>
  <si>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</si>
  <si>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</si>
  <si>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</si>
  <si>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</si>
  <si>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</si>
  <si>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</si>
  <si>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</si>
  <si>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</si>
  <si>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</si>
  <si>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</si>
  <si>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</si>
  <si>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</si>
  <si>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</si>
  <si>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</si>
  <si>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</si>
  <si>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</si>
  <si>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</si>
  <si>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</si>
  <si>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</si>
  <si>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</si>
  <si>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</si>
  <si>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</si>
  <si>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</si>
  <si>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</si>
  <si>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</si>
  <si>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</si>
  <si>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</si>
  <si>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</si>
  <si>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</si>
  <si>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</si>
  <si>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</si>
  <si>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</si>
  <si>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</si>
  <si>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</si>
  <si>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</si>
  <si>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</si>
  <si>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</si>
  <si>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</si>
  <si>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</si>
  <si>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</si>
  <si>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</si>
  <si>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</si>
  <si>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</si>
  <si>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</si>
  <si>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</si>
  <si>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</si>
  <si>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</si>
  <si>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</si>
  <si>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</si>
  <si>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</si>
  <si>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</si>
  <si>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</si>
  <si>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</si>
  <si>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</si>
  <si>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</si>
  <si>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</si>
  <si>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</si>
  <si>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</si>
  <si>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</si>
  <si>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</si>
  <si>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</si>
  <si>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</si>
  <si>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</si>
  <si>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</si>
  <si>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</si>
  <si>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</si>
  <si>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</si>
  <si>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</si>
  <si>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</si>
  <si>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</si>
  <si>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</si>
  <si>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</si>
  <si>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</si>
  <si>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</si>
  <si>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</si>
  <si>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</si>
  <si>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</si>
  <si>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</si>
  <si>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</si>
  <si>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</si>
  <si>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</si>
  <si>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</si>
  <si>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</si>
  <si>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</si>
  <si>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</si>
  <si>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</si>
  <si>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</si>
  <si>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</si>
  <si>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</si>
  <si>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</si>
  <si>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</si>
  <si>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</si>
  <si>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</si>
  <si>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</si>
  <si>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</si>
  <si>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</si>
  <si>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</si>
  <si>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</si>
  <si>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</si>
  <si>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</si>
  <si>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</si>
  <si>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</si>
  <si>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</si>
  <si>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</si>
  <si>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</si>
  <si>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</si>
  <si>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</si>
  <si>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</si>
  <si>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</si>
  <si>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</si>
  <si>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</si>
  <si>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</si>
  <si>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</si>
  <si>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</si>
  <si>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</si>
  <si>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</si>
  <si>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</si>
  <si>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</si>
  <si>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</si>
  <si>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</si>
  <si>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</si>
  <si>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</si>
  <si>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</si>
  <si>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</si>
  <si>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</si>
  <si>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</si>
  <si>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</si>
  <si>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</si>
  <si>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</si>
  <si>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</si>
  <si>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</si>
  <si>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</si>
  <si>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</si>
  <si>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</si>
  <si>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</si>
  <si>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</si>
  <si>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</si>
  <si>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</si>
  <si>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</si>
  <si>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</si>
  <si>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</si>
  <si>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</si>
  <si>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</si>
  <si>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</si>
  <si>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</si>
  <si>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</si>
  <si>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</si>
  <si>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</si>
  <si>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</si>
  <si>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</si>
  <si>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</si>
  <si>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</si>
  <si>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</si>
  <si>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</si>
  <si>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</si>
  <si>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</si>
  <si>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</si>
  <si>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</si>
  <si>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</si>
  <si>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</si>
  <si>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</si>
  <si>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</si>
  <si>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</si>
  <si>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</si>
  <si>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</si>
  <si>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</si>
  <si>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</si>
  <si>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</si>
  <si>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</si>
  <si>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</si>
  <si>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</si>
  <si>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</si>
  <si>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</si>
  <si>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</si>
  <si>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</si>
  <si>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</si>
  <si>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</si>
  <si>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</si>
  <si>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</si>
  <si>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</si>
  <si>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</si>
  <si>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</si>
  <si>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</si>
  <si>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</si>
  <si>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</si>
  <si>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</si>
  <si>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</si>
  <si>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</si>
  <si>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</si>
  <si>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</si>
  <si>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</si>
  <si>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</si>
  <si>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</si>
  <si>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</si>
  <si>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</si>
  <si>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</si>
  <si>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</si>
  <si>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</si>
  <si>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</si>
  <si>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</si>
  <si>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</si>
  <si>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</si>
  <si>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</si>
  <si>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</si>
  <si>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</si>
  <si>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</si>
  <si>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</si>
  <si>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</si>
  <si>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</si>
  <si>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</si>
  <si>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</si>
  <si>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</si>
  <si>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</si>
  <si>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</si>
  <si>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</si>
  <si>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</si>
  <si>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</si>
  <si>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</si>
  <si>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</si>
  <si>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</si>
  <si>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</si>
  <si>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</si>
  <si>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</si>
  <si>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</si>
  <si>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</si>
  <si>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</si>
  <si>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</si>
  <si>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</si>
  <si>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</si>
  <si>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</si>
  <si>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</si>
  <si>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</si>
  <si>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</si>
  <si>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</si>
  <si>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</si>
  <si>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</si>
  <si>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</si>
  <si>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</si>
  <si>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</si>
  <si>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</si>
  <si>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</si>
  <si>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</si>
  <si>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</si>
  <si>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</si>
  <si>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</si>
  <si>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</si>
  <si>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</si>
  <si>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</si>
  <si>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</si>
  <si>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</si>
  <si>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</si>
  <si>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</si>
  <si>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</si>
  <si>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</si>
  <si>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</si>
  <si>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</si>
  <si>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</si>
  <si>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</si>
  <si>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</si>
  <si>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</si>
  <si>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</si>
  <si>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</si>
  <si>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</si>
  <si>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</si>
  <si>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</si>
  <si>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</si>
  <si>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</si>
  <si>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</si>
  <si>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</si>
  <si>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</si>
  <si>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</si>
  <si>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</si>
  <si>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</si>
  <si>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</si>
  <si>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</si>
  <si>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</si>
  <si>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</si>
  <si>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</si>
  <si>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</si>
  <si>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</si>
  <si>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</si>
  <si>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</si>
  <si>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</si>
  <si>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</si>
  <si>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</si>
  <si>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</si>
  <si>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</si>
  <si>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</si>
  <si>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</si>
  <si>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</si>
  <si>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</si>
  <si>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</si>
  <si>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</si>
  <si>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</si>
  <si>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</si>
  <si>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</si>
  <si>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</si>
  <si>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</si>
  <si>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</si>
  <si>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</si>
  <si>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</si>
  <si>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</si>
  <si>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</si>
  <si>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</si>
  <si>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</si>
  <si>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</si>
  <si>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</si>
  <si>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</si>
  <si>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</si>
  <si>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</si>
  <si>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</si>
  <si>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</si>
  <si>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</si>
  <si>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</si>
  <si>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</si>
  <si>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</si>
  <si>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</si>
  <si>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</si>
  <si>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</si>
  <si>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</si>
  <si>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</si>
  <si>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</si>
  <si>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</si>
  <si>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</si>
  <si>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</si>
  <si>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</si>
  <si>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</si>
  <si>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</si>
  <si>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</si>
  <si>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</si>
  <si>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</si>
  <si>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</si>
  <si>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</si>
  <si>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</si>
  <si>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</si>
  <si>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</si>
  <si>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</si>
  <si>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</si>
  <si>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</si>
  <si>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</si>
  <si>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</si>
  <si>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</si>
  <si>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</si>
  <si>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</si>
  <si>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</si>
  <si>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</si>
  <si>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</si>
  <si>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</si>
  <si>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</si>
  <si>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</si>
  <si>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</si>
  <si>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</si>
  <si>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</si>
  <si>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</si>
  <si>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</si>
  <si>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</si>
  <si>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</si>
  <si>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</si>
  <si>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</si>
  <si>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</si>
  <si>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</si>
  <si>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</si>
  <si>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</si>
  <si>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</si>
  <si>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</si>
  <si>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</si>
  <si>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</si>
  <si>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</si>
  <si>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</si>
  <si>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</si>
  <si>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</si>
  <si>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</si>
  <si>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</si>
  <si>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</si>
  <si>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</si>
  <si>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</si>
  <si>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</si>
  <si>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</si>
  <si>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</si>
  <si>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</si>
  <si>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</si>
  <si>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</si>
  <si>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</si>
  <si>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</si>
  <si>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</si>
  <si>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</si>
  <si>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</si>
  <si>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</si>
  <si>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</si>
  <si>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</si>
  <si>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</si>
  <si>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</si>
  <si>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</si>
  <si>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</si>
  <si>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</si>
  <si>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</si>
  <si>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</si>
  <si>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</si>
  <si>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</si>
  <si>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</si>
  <si>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</si>
  <si>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</si>
  <si>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</si>
  <si>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</si>
  <si>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</si>
  <si>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</si>
  <si>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</si>
  <si>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</si>
  <si>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</si>
  <si>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</si>
  <si>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</si>
  <si>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</si>
  <si>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</si>
  <si>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</si>
  <si>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</si>
  <si>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</si>
  <si>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</si>
  <si>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</si>
  <si>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</si>
  <si>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</si>
  <si>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</si>
  <si>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</si>
  <si>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</si>
  <si>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</si>
  <si>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</si>
  <si>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</si>
  <si>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</si>
  <si>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</si>
  <si>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</si>
  <si>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</si>
  <si>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</si>
  <si>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</si>
  <si>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</si>
  <si>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</si>
  <si>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</si>
  <si>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</si>
  <si>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</si>
  <si>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</si>
  <si>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</si>
  <si>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</si>
  <si>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</si>
  <si>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</si>
  <si>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</si>
  <si>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</si>
  <si>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</si>
  <si>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</si>
  <si>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</si>
  <si>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</si>
  <si>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</si>
  <si>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</si>
  <si>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</si>
  <si>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</si>
  <si>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</si>
  <si>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</si>
  <si>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</si>
  <si>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</si>
  <si>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</si>
  <si>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</si>
  <si>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</si>
  <si>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</si>
  <si>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</si>
  <si>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</si>
  <si>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</si>
  <si>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</si>
  <si>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</si>
  <si>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</si>
  <si>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</si>
  <si>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</si>
  <si>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</si>
  <si>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</si>
  <si>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</si>
  <si>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</si>
  <si>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</si>
  <si>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</si>
  <si>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</si>
  <si>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</si>
  <si>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</si>
  <si>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</si>
  <si>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</si>
  <si>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</si>
  <si>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</si>
  <si>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</si>
  <si>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</si>
  <si>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</si>
  <si>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</si>
  <si>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</si>
  <si>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</si>
  <si>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</si>
  <si>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</si>
  <si>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</si>
  <si>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</si>
  <si>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</si>
  <si>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</si>
  <si>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</si>
  <si>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</si>
  <si>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</si>
  <si>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</si>
  <si>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</si>
  <si>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</si>
  <si>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</si>
  <si>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</si>
  <si>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</si>
  <si>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</si>
  <si>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</si>
  <si>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</si>
  <si>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</si>
  <si>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</si>
  <si>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</si>
  <si>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</si>
  <si>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</si>
  <si>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</si>
  <si>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</si>
  <si>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</si>
  <si>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</si>
  <si>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</si>
  <si>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</si>
  <si>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</si>
  <si>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</si>
  <si>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</si>
  <si>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</si>
  <si>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</si>
  <si>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</si>
  <si>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</si>
  <si>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</si>
  <si>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</si>
  <si>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</si>
  <si>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</si>
  <si>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</si>
  <si>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</si>
  <si>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</si>
  <si>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</si>
  <si>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</si>
  <si>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</si>
  <si>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</si>
  <si>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</si>
  <si>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</si>
  <si>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</si>
  <si>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</si>
  <si>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</si>
  <si>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</si>
  <si>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</si>
  <si>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</si>
  <si>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</si>
  <si>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</si>
  <si>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</si>
  <si>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</si>
  <si>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</si>
  <si>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</si>
  <si>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</si>
  <si>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</si>
  <si>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</si>
  <si>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</si>
  <si>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</si>
  <si>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</si>
  <si>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</si>
  <si>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</si>
  <si>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</si>
  <si>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</si>
  <si>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</si>
  <si>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</si>
  <si>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</si>
  <si>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</si>
  <si>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</si>
  <si>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</si>
  <si>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</si>
  <si>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</si>
  <si>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</si>
  <si>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</si>
  <si>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</si>
  <si>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</si>
  <si>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</si>
  <si>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</si>
  <si>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</si>
  <si>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</si>
  <si>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</si>
  <si>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</si>
  <si>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</si>
  <si>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</si>
  <si>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</si>
  <si>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</si>
  <si>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</si>
  <si>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</si>
  <si>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</si>
  <si>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</si>
  <si>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</si>
  <si>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</si>
  <si>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</si>
  <si>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</si>
  <si>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</si>
  <si>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</si>
  <si>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</si>
  <si>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</si>
  <si>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</si>
  <si>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</si>
  <si>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</si>
  <si>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</si>
  <si>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</si>
  <si>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</si>
  <si>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</si>
  <si>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</si>
  <si>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</si>
  <si>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</si>
  <si>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</si>
  <si>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</si>
  <si>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</si>
  <si>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</si>
  <si>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</si>
  <si>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</si>
  <si>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</si>
  <si>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</si>
  <si>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</si>
  <si>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</si>
  <si>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</si>
  <si>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</si>
  <si>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</si>
  <si>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</si>
  <si>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</si>
  <si>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</si>
  <si>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</si>
  <si>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</si>
  <si>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</si>
  <si>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</si>
  <si>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</si>
  <si>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</si>
  <si>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</si>
  <si>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</si>
  <si>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</si>
  <si>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</si>
  <si>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</si>
  <si>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</si>
  <si>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</si>
  <si>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</si>
  <si>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</si>
  <si>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</si>
  <si>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</si>
  <si>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</si>
  <si>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</si>
  <si>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</si>
  <si>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</si>
  <si>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</si>
  <si>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</si>
  <si>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</si>
  <si>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</si>
  <si>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</si>
  <si>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</si>
  <si>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</si>
  <si>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</si>
  <si>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</si>
  <si>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</si>
  <si>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</si>
  <si>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</si>
  <si>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</si>
  <si>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</si>
  <si>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</si>
  <si>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</si>
  <si>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</si>
  <si>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</si>
  <si>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</si>
  <si>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</si>
  <si>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</si>
  <si>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</si>
  <si>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</si>
  <si>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</si>
  <si>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</si>
  <si>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</si>
  <si>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</si>
  <si>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</si>
  <si>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</si>
  <si>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</si>
  <si>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</si>
  <si>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</si>
  <si>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</si>
  <si>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</si>
  <si>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</si>
  <si>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</si>
  <si>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</si>
  <si>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</si>
  <si>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</si>
  <si>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</si>
  <si>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</si>
  <si>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</si>
  <si>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</si>
  <si>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</si>
  <si>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</si>
  <si>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</si>
  <si>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</si>
  <si>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</si>
  <si>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</si>
  <si>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</si>
  <si>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</si>
  <si>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</si>
  <si>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</si>
  <si>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</si>
  <si>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</si>
  <si>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</si>
  <si>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</si>
  <si>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</si>
  <si>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</si>
  <si>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</si>
  <si>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</si>
  <si>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</si>
  <si>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</si>
  <si>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</si>
  <si>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</si>
  <si>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</si>
  <si>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</si>
  <si>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</si>
  <si>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</si>
  <si>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</si>
  <si>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</si>
  <si>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</si>
  <si>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</si>
  <si>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</si>
  <si>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</si>
  <si>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</si>
  <si>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</si>
  <si>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</si>
  <si>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</si>
  <si>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</si>
  <si>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</si>
  <si>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</si>
  <si>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</si>
  <si>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</si>
  <si>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</si>
  <si>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</si>
  <si>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</si>
  <si>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</si>
  <si>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</si>
  <si>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</si>
  <si>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</si>
  <si>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</si>
  <si>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</si>
  <si>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</si>
  <si>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</si>
  <si>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</si>
  <si>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</si>
  <si>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</si>
  <si>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</si>
  <si>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</si>
  <si>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</si>
  <si>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</si>
  <si>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</si>
  <si>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</si>
  <si>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</si>
  <si>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</si>
  <si>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</si>
  <si>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</si>
  <si>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</si>
  <si>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</si>
  <si>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</si>
  <si>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</si>
  <si>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</si>
  <si>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</si>
  <si>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</si>
  <si>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</si>
  <si>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</si>
  <si>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</si>
  <si>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</si>
  <si>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</si>
  <si>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</si>
  <si>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</si>
  <si>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</si>
  <si>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</si>
  <si>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</si>
  <si>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</si>
  <si>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</si>
  <si>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</si>
  <si>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</si>
  <si>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</si>
  <si>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</si>
  <si>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</si>
  <si>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</si>
  <si>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</si>
  <si>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</si>
  <si>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</si>
  <si>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</si>
  <si>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</si>
  <si>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</si>
  <si>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</si>
  <si>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</si>
  <si>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</si>
  <si>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</si>
  <si>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</si>
  <si>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</si>
  <si>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</si>
  <si>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</si>
  <si>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</si>
  <si>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</si>
  <si>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</si>
  <si>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</si>
  <si>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</si>
  <si>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</si>
  <si>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</si>
  <si>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</si>
  <si>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</si>
  <si>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</si>
  <si>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</si>
  <si>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</si>
  <si>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</si>
  <si>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</si>
  <si>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</si>
  <si>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</si>
  <si>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</si>
  <si>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</si>
  <si>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</si>
  <si>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</si>
  <si>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</si>
  <si>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</si>
  <si>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</si>
  <si>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</si>
  <si>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</si>
  <si>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</si>
  <si>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</si>
  <si>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</si>
  <si>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</si>
  <si>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</si>
  <si>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</si>
  <si>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</si>
  <si>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</si>
  <si>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</si>
  <si>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</si>
  <si>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</si>
  <si>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</si>
  <si>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</si>
  <si>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</si>
  <si>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</si>
  <si>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</si>
  <si>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</si>
  <si>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</si>
  <si>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</si>
  <si>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</si>
  <si>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</si>
  <si>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</si>
  <si>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</si>
  <si>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</si>
  <si>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</si>
  <si>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</si>
  <si>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</si>
  <si>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</si>
  <si>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</si>
  <si>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</si>
  <si>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</si>
  <si>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</si>
  <si>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</si>
  <si>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</si>
  <si>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</si>
  <si>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</si>
  <si>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</si>
  <si>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</si>
  <si>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</si>
  <si>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</si>
  <si>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</si>
  <si>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</si>
  <si>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</si>
  <si>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</si>
  <si>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</si>
  <si>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</si>
  <si>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</si>
  <si>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</si>
  <si>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</si>
  <si>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</si>
  <si>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</si>
  <si>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</si>
  <si>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</si>
  <si>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</si>
  <si>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</si>
  <si>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</si>
  <si>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</si>
  <si>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</si>
  <si>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</si>
  <si>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</si>
  <si>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</si>
  <si>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</si>
  <si>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</si>
  <si>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</si>
  <si>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</si>
  <si>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</si>
  <si>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</si>
  <si>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</si>
  <si>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</si>
  <si>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</si>
  <si>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</si>
  <si>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</si>
  <si>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</si>
  <si>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</si>
  <si>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</si>
  <si>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</si>
  <si>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</si>
  <si>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</si>
  <si>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</si>
  <si>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</si>
  <si>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</si>
  <si>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</si>
  <si>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</si>
  <si>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</si>
  <si>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</si>
  <si>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</si>
  <si>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</si>
  <si>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</si>
  <si>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</si>
  <si>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</si>
  <si>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</si>
  <si>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</si>
  <si>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</si>
  <si>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</si>
  <si>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</si>
  <si>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</si>
  <si>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</si>
  <si>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</si>
  <si>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</si>
  <si>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</si>
  <si>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</si>
  <si>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</si>
  <si>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</si>
  <si>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</si>
  <si>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</si>
  <si>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</si>
  <si>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</si>
  <si>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</si>
  <si>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</si>
  <si>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</si>
  <si>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</si>
  <si>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</si>
  <si>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</si>
  <si>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</si>
  <si>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</si>
  <si>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</si>
  <si>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</si>
  <si>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</si>
  <si>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</si>
  <si>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</si>
  <si>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</si>
  <si>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</si>
  <si>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</si>
  <si>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</si>
  <si>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</si>
  <si>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</si>
  <si>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</si>
  <si>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</si>
  <si>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</si>
  <si>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</si>
  <si>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</si>
  <si>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</si>
  <si>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</si>
  <si>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</si>
  <si>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</si>
  <si>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</si>
  <si>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</si>
  <si>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</si>
  <si>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</si>
  <si>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</si>
  <si>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</si>
  <si>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</si>
  <si>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</si>
  <si>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</si>
  <si>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</si>
  <si>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</si>
  <si>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</si>
  <si>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</si>
  <si>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</si>
  <si>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</si>
  <si>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</si>
  <si>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</si>
  <si>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</si>
  <si>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</si>
  <si>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</si>
  <si>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</si>
  <si>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</si>
  <si>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</si>
  <si>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</si>
  <si>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</si>
  <si>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</si>
  <si>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</si>
  <si>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</si>
  <si>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</si>
  <si>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</si>
  <si>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</si>
  <si>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</si>
  <si>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</si>
  <si>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</si>
  <si>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</si>
  <si>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</si>
  <si>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</si>
  <si>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</si>
  <si>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</si>
  <si>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</si>
  <si>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</si>
  <si>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</si>
  <si>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</si>
  <si>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</si>
  <si>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</si>
  <si>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</si>
  <si>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</si>
  <si>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</si>
  <si>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</si>
  <si>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</si>
  <si>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</si>
  <si>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</si>
  <si>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</si>
  <si>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</si>
  <si>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</si>
  <si>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</si>
  <si>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</si>
  <si>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</si>
  <si>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</si>
  <si>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</si>
  <si>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</si>
  <si>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</si>
  <si>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</si>
  <si>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</si>
  <si>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</si>
  <si>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</si>
  <si>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</si>
  <si>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</si>
  <si>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</si>
  <si>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</si>
  <si>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</si>
  <si>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</si>
  <si>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</si>
  <si>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</si>
  <si>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</si>
  <si>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</si>
  <si>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</si>
  <si>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</si>
  <si>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</si>
  <si>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</si>
  <si>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</si>
  <si>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</si>
  <si>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</si>
  <si>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</si>
  <si>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</si>
  <si>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</si>
  <si>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</si>
  <si>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</si>
  <si>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</si>
  <si>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</si>
  <si>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</si>
  <si>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</si>
  <si>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</si>
  <si>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</si>
  <si>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</si>
  <si>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</si>
  <si>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</si>
  <si>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</si>
  <si>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</si>
  <si>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</si>
  <si>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</si>
  <si>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</si>
  <si>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</si>
  <si>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</si>
  <si>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</si>
  <si>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</si>
  <si>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</si>
  <si>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</si>
  <si>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</si>
  <si>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</si>
  <si>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</si>
  <si>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</si>
  <si>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</si>
  <si>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</si>
  <si>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</si>
  <si>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</si>
  <si>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</si>
  <si>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</si>
  <si>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</si>
  <si>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</si>
  <si>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</si>
  <si>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</si>
  <si>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</si>
  <si>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</si>
  <si>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</si>
  <si>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</si>
  <si>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</si>
  <si>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</si>
  <si>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</si>
  <si>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</si>
  <si>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</si>
  <si>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</si>
  <si>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</si>
  <si>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</si>
  <si>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</si>
  <si>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</si>
  <si>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</si>
  <si>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</si>
  <si>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</si>
  <si>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</si>
  <si>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</si>
  <si>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</si>
  <si>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</si>
  <si>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</si>
  <si>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</si>
  <si>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</si>
  <si>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</si>
  <si>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</si>
  <si>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</si>
  <si>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</si>
  <si>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</si>
  <si>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</si>
  <si>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</si>
  <si>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</si>
  <si>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</si>
  <si>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</si>
  <si>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</si>
  <si>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</si>
  <si>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</si>
  <si>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</si>
  <si>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</si>
  <si>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</si>
  <si>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</si>
  <si>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</si>
  <si>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</si>
  <si>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</si>
  <si>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</si>
  <si>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</si>
  <si>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</si>
  <si>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</si>
  <si>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</si>
  <si>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</si>
  <si>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</si>
  <si>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</si>
  <si>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</si>
  <si>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</si>
  <si>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</si>
  <si>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</si>
  <si>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</si>
  <si>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</si>
  <si>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</si>
  <si>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</si>
  <si>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</si>
  <si>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</si>
  <si>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</si>
  <si>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</si>
  <si>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</si>
  <si>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</si>
  <si>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</si>
  <si>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</si>
  <si>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</si>
  <si>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</si>
  <si>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</si>
  <si>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</si>
  <si>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</si>
  <si>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</si>
  <si>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</si>
  <si>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</si>
  <si>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</si>
  <si>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</si>
  <si>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</si>
  <si>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</si>
  <si>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</si>
  <si>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</si>
  <si>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</si>
  <si>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</si>
  <si>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</si>
  <si>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</si>
  <si>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</si>
  <si>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</si>
  <si>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</si>
  <si>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</si>
  <si>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</si>
  <si>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</si>
  <si>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</si>
  <si>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</si>
  <si>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</si>
  <si>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</si>
  <si>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</si>
  <si>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</si>
  <si>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</si>
  <si>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</si>
  <si>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</si>
  <si>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</si>
  <si>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</si>
  <si>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</si>
  <si>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</si>
  <si>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</si>
  <si>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</si>
  <si>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</si>
  <si>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</si>
  <si>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</si>
  <si>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</si>
  <si>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</si>
  <si>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</si>
  <si>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</si>
  <si>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</si>
  <si>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</si>
  <si>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</si>
  <si>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</si>
  <si>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</si>
  <si>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</si>
  <si>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</si>
  <si>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</si>
  <si>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</si>
  <si>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</si>
  <si>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</si>
  <si>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</si>
  <si>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</si>
  <si>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</si>
  <si>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</si>
  <si>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</si>
  <si>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</si>
  <si>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</si>
  <si>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</si>
  <si>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</si>
  <si>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</si>
  <si>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</si>
  <si>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</si>
  <si>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</si>
  <si>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</si>
  <si>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</si>
  <si>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</si>
  <si>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</si>
  <si>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</si>
  <si>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</si>
  <si>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</si>
  <si>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</si>
  <si>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</si>
  <si>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</si>
  <si>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</si>
  <si>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</si>
  <si>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</si>
  <si>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</si>
  <si>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</si>
  <si>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</si>
  <si>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</si>
  <si>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</si>
  <si>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</si>
  <si>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</si>
  <si>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</si>
  <si>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</si>
  <si>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</si>
  <si>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</si>
  <si>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</si>
  <si>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</si>
  <si>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</si>
  <si>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</si>
  <si>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</si>
  <si>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</si>
  <si>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</si>
  <si>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</si>
  <si>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</si>
  <si>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</si>
  <si>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</si>
  <si>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</si>
  <si>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</si>
  <si>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</si>
  <si>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</si>
  <si>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</si>
  <si>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</si>
  <si>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</si>
  <si>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</si>
  <si>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</si>
  <si>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</si>
  <si>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</si>
  <si>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</si>
  <si>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</si>
  <si>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</si>
  <si>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</si>
  <si>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</si>
  <si>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</si>
  <si>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</si>
  <si>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</si>
  <si>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</si>
  <si>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</si>
  <si>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</si>
  <si>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</si>
  <si>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</si>
  <si>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</si>
  <si>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</si>
  <si>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</si>
  <si>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</si>
  <si>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</si>
  <si>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</si>
  <si>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</si>
  <si>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</si>
  <si>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</si>
  <si>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</si>
  <si>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</si>
  <si>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</si>
  <si>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</si>
  <si>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</si>
  <si>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</si>
  <si>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</si>
  <si>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</si>
  <si>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</si>
  <si>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</si>
  <si>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</si>
  <si>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</si>
  <si>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</si>
  <si>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</si>
  <si>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</si>
  <si>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</si>
  <si>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</si>
  <si>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</si>
  <si>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</si>
  <si>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</si>
  <si>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</si>
  <si>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</si>
  <si>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</si>
  <si>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</si>
  <si>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</si>
  <si>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</si>
  <si>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</si>
  <si>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</si>
  <si>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</si>
  <si>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</si>
  <si>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</si>
  <si>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</si>
  <si>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</si>
  <si>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</si>
  <si>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</si>
  <si>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</si>
  <si>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</si>
  <si>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</si>
  <si>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</si>
  <si>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</si>
  <si>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</si>
  <si>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</si>
  <si>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</si>
  <si>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</si>
  <si>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</si>
  <si>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</si>
  <si>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</si>
  <si>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</si>
  <si>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</si>
  <si>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</si>
  <si>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</si>
  <si>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</si>
  <si>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</si>
  <si>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</si>
  <si>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</si>
  <si>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</si>
  <si>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</si>
  <si>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</si>
  <si>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</si>
  <si>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</si>
  <si>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</si>
  <si>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</si>
  <si>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</si>
  <si>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</si>
  <si>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</si>
  <si>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</si>
  <si>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</si>
  <si>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</si>
  <si>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</si>
  <si>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</si>
  <si>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</si>
  <si>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</si>
  <si>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</si>
  <si>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</si>
  <si>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</si>
  <si>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</si>
  <si>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</si>
  <si>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</si>
  <si>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</si>
  <si>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</si>
  <si>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</si>
  <si>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</si>
  <si>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</si>
  <si>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</si>
  <si>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</si>
  <si>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</si>
  <si>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</si>
  <si>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</si>
  <si>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</si>
  <si>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</si>
  <si>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</si>
  <si>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</si>
  <si>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</si>
  <si>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</si>
  <si>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</si>
  <si>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</si>
  <si>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</si>
  <si>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</si>
  <si>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</si>
  <si>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</si>
  <si>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</si>
  <si>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</si>
  <si>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</si>
  <si>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</si>
  <si>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</si>
  <si>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</si>
  <si>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</si>
  <si>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</si>
  <si>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</si>
  <si>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</si>
  <si>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</si>
  <si>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</si>
  <si>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</si>
  <si>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</si>
  <si>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</si>
  <si>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</si>
  <si>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</si>
  <si>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</si>
  <si>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</si>
  <si>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</si>
  <si>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</si>
  <si>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</si>
  <si>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</si>
  <si>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</si>
  <si>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</si>
  <si>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</si>
  <si>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</si>
  <si>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</si>
  <si>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</si>
  <si>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</si>
  <si>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</si>
  <si>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</si>
  <si>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</si>
  <si>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</si>
  <si>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</si>
  <si>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</si>
  <si>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</si>
  <si>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</si>
  <si>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</si>
  <si>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</si>
  <si>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</si>
  <si>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</si>
  <si>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</si>
  <si>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</si>
  <si>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</si>
  <si>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</si>
  <si>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</si>
  <si>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</si>
  <si>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</si>
  <si>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</si>
  <si>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</si>
  <si>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</si>
  <si>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</si>
  <si>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</si>
  <si>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</si>
  <si>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</si>
  <si>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</si>
  <si>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</si>
  <si>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</si>
  <si>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</si>
  <si>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</si>
  <si>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</si>
  <si>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</si>
  <si>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</si>
  <si>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</si>
  <si>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</si>
  <si>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</si>
  <si>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</si>
  <si>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</si>
  <si>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</si>
  <si>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</si>
  <si>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</si>
  <si>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</si>
  <si>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</si>
  <si>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</si>
  <si>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</si>
  <si>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</si>
  <si>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</si>
  <si>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</si>
  <si>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</si>
  <si>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</si>
  <si>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</si>
  <si>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</si>
  <si>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</si>
  <si>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</si>
  <si>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</si>
  <si>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</si>
  <si>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</si>
  <si>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</si>
  <si>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</si>
  <si>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</si>
  <si>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</si>
  <si>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</si>
  <si>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</si>
  <si>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</si>
  <si>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</si>
  <si>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</si>
  <si>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</si>
  <si>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</si>
  <si>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</si>
  <si>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</si>
  <si>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</si>
  <si>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</si>
  <si>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</si>
  <si>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</si>
  <si>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</si>
  <si>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</si>
  <si>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</si>
  <si>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</si>
  <si>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</si>
  <si>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</si>
  <si>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</si>
  <si>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</si>
  <si>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</si>
  <si>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</si>
  <si>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</si>
  <si>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</si>
  <si>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</si>
  <si>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</si>
  <si>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</si>
  <si>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</si>
  <si>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</si>
  <si>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</si>
  <si>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</si>
  <si>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</si>
  <si>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</si>
  <si>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</si>
  <si>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</si>
  <si>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</si>
  <si>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</si>
  <si>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</si>
  <si>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</si>
  <si>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</si>
  <si>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</si>
  <si>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</si>
  <si>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</si>
  <si>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</si>
  <si>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</si>
  <si>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</si>
  <si>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</si>
  <si>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</si>
  <si>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</si>
  <si>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</si>
  <si>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</si>
  <si>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</si>
  <si>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</si>
  <si>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</si>
  <si>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</si>
  <si>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</si>
  <si>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</si>
  <si>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</si>
  <si>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</si>
  <si>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</si>
  <si>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</si>
  <si>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</si>
  <si>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</si>
  <si>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</si>
  <si>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</si>
  <si>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</si>
  <si>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</si>
  <si>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</si>
  <si>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</si>
  <si>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</si>
  <si>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</si>
  <si>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</si>
  <si>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</si>
  <si>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</si>
  <si>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</si>
  <si>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</si>
  <si>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</si>
  <si>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</si>
  <si>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</si>
  <si>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</si>
  <si>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</si>
  <si>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</si>
  <si>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</si>
  <si>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</si>
  <si>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</si>
  <si>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</si>
  <si>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</si>
  <si>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</si>
  <si>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</si>
  <si>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</si>
  <si>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</si>
  <si>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</si>
  <si>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</si>
  <si>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</si>
  <si>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</si>
  <si>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</si>
  <si>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</si>
  <si>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</si>
  <si>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</si>
  <si>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</si>
  <si>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</si>
  <si>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</si>
  <si>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</si>
  <si>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</si>
  <si>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</si>
  <si>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</si>
  <si>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</si>
  <si>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</si>
  <si>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</si>
  <si>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</si>
  <si>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</si>
  <si>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</si>
  <si>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</si>
  <si>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</si>
  <si>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</si>
  <si>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</si>
  <si>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</si>
  <si>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</si>
  <si>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</si>
  <si>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</si>
  <si>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</si>
  <si>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</si>
  <si>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</si>
  <si>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</si>
  <si>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</si>
  <si>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</si>
  <si>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</si>
  <si>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</si>
  <si>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</si>
  <si>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</si>
  <si>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</si>
  <si>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</si>
  <si>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</si>
  <si>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</si>
  <si>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</si>
  <si>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</si>
  <si>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</si>
  <si>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</si>
  <si>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</si>
  <si>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</si>
  <si>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</si>
  <si>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</si>
  <si>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</si>
  <si>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</si>
  <si>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</si>
  <si>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</si>
  <si>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</si>
  <si>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</si>
  <si>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</si>
  <si>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</si>
  <si>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</si>
  <si>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</si>
  <si>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</si>
  <si>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</si>
  <si>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</si>
  <si>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</si>
  <si>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</si>
  <si>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</si>
  <si>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</si>
  <si>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</si>
  <si>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</si>
  <si>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</si>
  <si>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</si>
  <si>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</si>
  <si>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</si>
  <si>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</si>
  <si>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</si>
  <si>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</si>
  <si>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</si>
  <si>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</si>
  <si>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</si>
  <si>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</si>
  <si>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</si>
  <si>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</si>
  <si>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</si>
  <si>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</si>
  <si>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</si>
  <si>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</si>
  <si>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</si>
  <si>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</si>
  <si>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</si>
  <si>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</si>
  <si>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</si>
  <si>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</si>
  <si>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</si>
  <si>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</si>
  <si>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</si>
  <si>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</si>
  <si>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</si>
  <si>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</si>
  <si>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</si>
  <si>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</si>
  <si>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</si>
  <si>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</si>
  <si>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</si>
  <si>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</si>
  <si>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</si>
  <si>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</si>
  <si>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</si>
  <si>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</si>
  <si>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</si>
  <si>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</si>
  <si>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</si>
  <si>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</si>
  <si>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</si>
  <si>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</si>
  <si>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</si>
  <si>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</si>
  <si>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</si>
  <si>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</si>
  <si>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</si>
  <si>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</si>
  <si>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</si>
  <si>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</si>
  <si>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</si>
  <si>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</si>
  <si>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</si>
  <si>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</si>
  <si>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</si>
  <si>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</si>
  <si>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</si>
  <si>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</si>
  <si>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</si>
  <si>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</si>
  <si>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</si>
  <si>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</si>
  <si>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</si>
  <si>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</si>
  <si>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</si>
  <si>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</si>
  <si>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</si>
  <si>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</si>
  <si>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</si>
  <si>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</si>
  <si>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</si>
  <si>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</si>
  <si>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</si>
  <si>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</si>
  <si>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</si>
  <si>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</si>
  <si>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</si>
  <si>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</si>
  <si>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</si>
  <si>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</si>
  <si>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</si>
  <si>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</si>
  <si>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</si>
  <si>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</si>
  <si>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</si>
  <si>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</si>
  <si>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</si>
  <si>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</si>
  <si>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</si>
  <si>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</si>
  <si>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</si>
  <si>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</si>
  <si>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</si>
  <si>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</si>
  <si>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</si>
  <si>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</si>
  <si>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</si>
  <si>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</si>
  <si>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</si>
  <si>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</si>
  <si>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</si>
  <si>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</si>
  <si>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</si>
  <si>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</si>
  <si>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</si>
  <si>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</si>
  <si>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</si>
  <si>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</si>
  <si>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</si>
  <si>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</si>
  <si>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</si>
  <si>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</si>
  <si>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</si>
  <si>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</si>
  <si>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</si>
  <si>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</si>
  <si>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</si>
  <si>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</si>
  <si>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</si>
  <si>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</si>
  <si>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</si>
  <si>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</si>
  <si>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</si>
  <si>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</si>
  <si>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</si>
  <si>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</si>
  <si>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</si>
  <si>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</si>
  <si>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</si>
  <si>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</si>
  <si>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</si>
  <si>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</si>
  <si>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</si>
  <si>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</si>
  <si>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</si>
  <si>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</si>
  <si>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</si>
  <si>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</si>
  <si>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</si>
  <si>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</si>
  <si>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</si>
  <si>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</si>
  <si>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</si>
  <si>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</si>
  <si>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</si>
  <si>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</si>
  <si>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</si>
  <si>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</si>
  <si>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</si>
  <si>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</si>
  <si>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</si>
  <si>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</si>
  <si>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</si>
  <si>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</si>
  <si>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</si>
  <si>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</si>
  <si>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</si>
  <si>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</si>
  <si>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</si>
  <si>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</si>
  <si>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</si>
  <si>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</si>
  <si>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</si>
  <si>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</si>
  <si>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</si>
  <si>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</si>
  <si>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</si>
  <si>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</si>
  <si>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</si>
  <si>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</si>
  <si>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</si>
  <si>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</si>
  <si>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</si>
  <si>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</si>
  <si>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</si>
  <si>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</si>
  <si>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</si>
  <si>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</si>
  <si>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</si>
  <si>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</si>
  <si>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</si>
  <si>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</si>
  <si>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</si>
  <si>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</si>
  <si>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</si>
  <si>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</si>
  <si>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</si>
  <si>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</si>
  <si>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</si>
  <si>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</si>
  <si>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</si>
  <si>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</si>
  <si>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</si>
  <si>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</si>
  <si>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</si>
  <si>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</si>
  <si>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</si>
  <si>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</si>
  <si>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</si>
  <si>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</si>
  <si>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</si>
  <si>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</si>
  <si>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</si>
  <si>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</si>
  <si>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</si>
  <si>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</si>
  <si>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</si>
  <si>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</si>
  <si>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</si>
  <si>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</si>
  <si>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</si>
  <si>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</si>
  <si>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</si>
  <si>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</si>
  <si>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</si>
  <si>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</si>
  <si>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</si>
  <si>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</si>
  <si>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</si>
  <si>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</si>
  <si>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</si>
  <si>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</si>
  <si>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</si>
  <si>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</si>
  <si>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</si>
  <si>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</si>
  <si>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</si>
  <si>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</si>
  <si>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</si>
  <si>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</si>
  <si>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</si>
  <si>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</si>
  <si>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</si>
  <si>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</si>
  <si>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</si>
  <si>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</si>
  <si>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</si>
  <si>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</si>
  <si>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</si>
  <si>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</si>
  <si>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</si>
  <si>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</si>
  <si>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</si>
  <si>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</si>
  <si>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</si>
  <si>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</si>
  <si>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</si>
  <si>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</si>
  <si>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</si>
  <si>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</si>
  <si>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</si>
  <si>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</si>
  <si>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</si>
  <si>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</si>
  <si>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</si>
  <si>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</si>
  <si>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</si>
  <si>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</si>
  <si>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</si>
  <si>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</si>
  <si>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</si>
  <si>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</si>
  <si>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</si>
  <si>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</si>
  <si>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</si>
  <si>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</si>
  <si>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</si>
  <si>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</si>
  <si>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</si>
  <si>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</si>
  <si>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</si>
  <si>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</si>
  <si>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</si>
  <si>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</si>
  <si>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</si>
  <si>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</si>
  <si>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</si>
  <si>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</si>
  <si>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</si>
  <si>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</si>
  <si>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</si>
  <si>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</si>
  <si>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</si>
  <si>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</si>
  <si>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</si>
  <si>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</si>
  <si>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</si>
  <si>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</si>
  <si>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</si>
  <si>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</si>
  <si>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</si>
  <si>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</si>
  <si>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</si>
  <si>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</si>
  <si>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</si>
  <si>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</si>
  <si>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</si>
  <si>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</si>
  <si>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</si>
  <si>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</si>
  <si>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</si>
  <si>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</si>
  <si>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</si>
  <si>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</si>
  <si>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</si>
  <si>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</si>
  <si>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</si>
  <si>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</si>
  <si>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</si>
  <si>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</si>
  <si>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</si>
  <si>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</si>
  <si>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</si>
  <si>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</si>
  <si>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</si>
  <si>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</si>
  <si>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</si>
  <si>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</si>
  <si>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</si>
  <si>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</si>
  <si>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</si>
  <si>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</si>
  <si>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</si>
  <si>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</si>
  <si>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</si>
  <si>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</si>
  <si>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</si>
  <si>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</si>
  <si>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</si>
  <si>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</si>
  <si>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</si>
  <si>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</si>
  <si>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</si>
  <si>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</si>
  <si>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</si>
  <si>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</si>
  <si>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</si>
  <si>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</si>
  <si>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</si>
  <si>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</si>
  <si>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</si>
  <si>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</si>
  <si>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</si>
  <si>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</si>
  <si>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</si>
  <si>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</si>
  <si>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</si>
  <si>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</si>
  <si>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</si>
  <si>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</si>
  <si>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</si>
  <si>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</si>
  <si>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</si>
  <si>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</si>
  <si>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</si>
  <si>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</si>
  <si>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</si>
  <si>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</si>
  <si>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</si>
  <si>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</si>
  <si>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</si>
  <si>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</si>
  <si>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</si>
  <si>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</si>
  <si>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</si>
  <si>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</si>
  <si>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</si>
  <si>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</si>
  <si>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</si>
  <si>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</si>
  <si>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</si>
  <si>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</si>
  <si>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</si>
  <si>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</si>
  <si>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</si>
  <si>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</si>
  <si>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</si>
  <si>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</si>
  <si>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</si>
  <si>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</si>
  <si>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</si>
  <si>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</si>
  <si>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</si>
  <si>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</si>
  <si>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</si>
  <si>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</si>
  <si>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</si>
  <si>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</si>
  <si>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</si>
  <si>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</si>
  <si>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</si>
  <si>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</si>
  <si>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</si>
  <si>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</si>
  <si>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</si>
  <si>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</si>
  <si>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</si>
  <si>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</si>
  <si>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</si>
  <si>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</si>
  <si>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</si>
  <si>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</si>
  <si>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</si>
  <si>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</si>
  <si>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</si>
  <si>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</si>
  <si>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</si>
  <si>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</si>
  <si>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</si>
  <si>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</si>
  <si>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</si>
  <si>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</si>
  <si>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</si>
  <si>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</si>
  <si>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</si>
  <si>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</si>
  <si>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</si>
  <si>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</si>
  <si>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</si>
  <si>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</si>
  <si>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</si>
  <si>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</si>
  <si>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</si>
  <si>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</si>
  <si>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</si>
  <si>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</si>
  <si>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</si>
  <si>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</si>
  <si>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</si>
  <si>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</si>
  <si>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</si>
  <si>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</si>
  <si>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</si>
  <si>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</si>
  <si>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</si>
  <si>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</si>
  <si>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</si>
  <si>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</si>
  <si>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</si>
  <si>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</si>
  <si>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</si>
  <si>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</si>
  <si>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</si>
  <si>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</si>
  <si>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</si>
  <si>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</si>
  <si>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</si>
  <si>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</si>
  <si>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</si>
  <si>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</si>
  <si>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</si>
  <si>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</si>
  <si>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</si>
  <si>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</si>
  <si>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</si>
  <si>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</si>
  <si>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</si>
  <si>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</si>
  <si>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</si>
  <si>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</si>
  <si>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</si>
  <si>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</si>
  <si>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</si>
  <si>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</si>
  <si>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</si>
  <si>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</si>
  <si>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</si>
  <si>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</si>
  <si>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</si>
  <si>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</si>
  <si>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</si>
  <si>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</si>
  <si>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</si>
  <si>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</si>
  <si>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</si>
  <si>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</si>
  <si>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</si>
  <si>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</si>
  <si>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</si>
  <si>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</si>
  <si>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</si>
  <si>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</si>
  <si>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</si>
  <si>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</si>
  <si>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</si>
  <si>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</si>
  <si>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</si>
  <si>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</si>
  <si>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</si>
  <si>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</si>
  <si>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</si>
  <si>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</si>
  <si>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</si>
  <si>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</si>
  <si>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</si>
  <si>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</si>
  <si>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</si>
  <si>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</si>
  <si>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</si>
  <si>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</si>
  <si>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</si>
  <si>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</si>
  <si>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</si>
  <si>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</si>
  <si>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</si>
  <si>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</si>
  <si>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</si>
  <si>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</si>
  <si>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</si>
  <si>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</si>
  <si>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</si>
  <si>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</si>
  <si>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</si>
  <si>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</si>
  <si>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</si>
  <si>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</si>
  <si>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</si>
  <si>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</si>
  <si>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</si>
  <si>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</si>
  <si>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</si>
  <si>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</si>
  <si>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</si>
  <si>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</si>
  <si>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</si>
  <si>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</si>
  <si>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</si>
  <si>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</si>
  <si>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</si>
  <si>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</si>
  <si>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</si>
  <si>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</si>
  <si>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</si>
  <si>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</si>
  <si>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</si>
  <si>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</si>
  <si>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</si>
  <si>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</si>
  <si>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</si>
  <si>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</si>
  <si>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</si>
  <si>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</si>
  <si>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</si>
  <si>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</si>
  <si>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</si>
  <si>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</si>
  <si>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</si>
  <si>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</si>
  <si>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</si>
  <si>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</si>
  <si>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</si>
  <si>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</si>
  <si>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</si>
  <si>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</si>
  <si>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</si>
  <si>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</si>
  <si>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</si>
  <si>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</si>
  <si>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</si>
  <si>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</si>
  <si>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</si>
  <si>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</si>
  <si>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</si>
  <si>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</si>
  <si>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</si>
  <si>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</si>
  <si>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</si>
  <si>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</si>
  <si>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</si>
  <si>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</si>
  <si>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</si>
  <si>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</si>
  <si>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</si>
  <si>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</si>
  <si>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</si>
  <si>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</si>
  <si>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</si>
  <si>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</si>
  <si>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</si>
  <si>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</si>
  <si>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</si>
  <si>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</si>
  <si>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</si>
  <si>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</si>
  <si>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</si>
  <si>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</si>
  <si>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</si>
  <si>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</si>
  <si>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</si>
  <si>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</si>
  <si>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</si>
  <si>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</si>
  <si>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</si>
  <si>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</si>
  <si>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</si>
  <si>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</si>
  <si>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</si>
  <si>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</si>
  <si>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</si>
  <si>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</si>
  <si>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</si>
  <si>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</si>
  <si>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</si>
  <si>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</si>
  <si>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</si>
  <si>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</si>
  <si>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</si>
  <si>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</si>
  <si>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</si>
  <si>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</si>
  <si>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</si>
  <si>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</si>
  <si>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</si>
  <si>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</si>
  <si>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</si>
  <si>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</si>
  <si>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</si>
  <si>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</si>
  <si>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</si>
  <si>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</si>
  <si>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</si>
  <si>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</si>
  <si>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</si>
  <si>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</si>
  <si>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</si>
  <si>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</si>
  <si>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</si>
  <si>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</si>
  <si>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</si>
  <si>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</si>
  <si>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</si>
  <si>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</si>
  <si>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</si>
  <si>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</si>
  <si>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</si>
  <si>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</si>
  <si>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</si>
  <si>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</si>
  <si>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</si>
  <si>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</si>
  <si>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</si>
  <si>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</si>
  <si>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</si>
  <si>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</si>
  <si>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</si>
  <si>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</si>
  <si>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</si>
  <si>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</si>
  <si>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</si>
  <si>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</si>
  <si>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</si>
  <si>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</si>
  <si>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</si>
  <si>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</si>
  <si>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</si>
  <si>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</si>
  <si>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</si>
  <si>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</si>
  <si>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</si>
  <si>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</si>
  <si>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</si>
  <si>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</si>
  <si>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</si>
  <si>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</si>
  <si>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</si>
  <si>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</si>
  <si>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</si>
  <si>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</si>
  <si>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</si>
  <si>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</si>
  <si>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</si>
  <si>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</si>
  <si>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</si>
  <si>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</si>
  <si>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</si>
  <si>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</si>
  <si>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</si>
  <si>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</si>
  <si>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</si>
  <si>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</si>
  <si>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</si>
  <si>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</si>
  <si>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</si>
  <si>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</si>
  <si>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</si>
  <si>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</si>
  <si>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</si>
  <si>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</si>
  <si>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</si>
  <si>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</si>
  <si>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</si>
  <si>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</si>
  <si>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</si>
  <si>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</si>
  <si>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</si>
  <si>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</si>
  <si>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</si>
  <si>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</si>
  <si>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</si>
  <si>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</si>
  <si>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</si>
  <si>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</si>
  <si>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</si>
  <si>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</si>
  <si>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</si>
  <si>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</si>
  <si>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</si>
  <si>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</si>
  <si>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</si>
  <si>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</si>
  <si>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</si>
  <si>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</si>
  <si>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</si>
  <si>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</si>
  <si>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</si>
  <si>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</si>
  <si>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</si>
  <si>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</si>
  <si>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</si>
  <si>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</si>
  <si>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</si>
  <si>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</si>
  <si>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</si>
  <si>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</si>
  <si>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</si>
  <si>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</si>
  <si>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</si>
  <si>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</si>
  <si>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</si>
  <si>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</si>
  <si>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</si>
  <si>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</si>
  <si>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</si>
  <si>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</si>
  <si>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</si>
  <si>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</si>
  <si>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</si>
  <si>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</si>
  <si>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</si>
  <si>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</si>
  <si>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</si>
  <si>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</si>
  <si>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</si>
  <si>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</si>
  <si>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</si>
  <si>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</si>
  <si>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</si>
  <si>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</si>
  <si>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</si>
  <si>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</si>
  <si>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</si>
  <si>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</si>
  <si>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</si>
  <si>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</si>
  <si>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</si>
  <si>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</si>
  <si>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</si>
  <si>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</si>
  <si>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</si>
  <si>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</si>
  <si>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</si>
  <si>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</si>
  <si>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</si>
  <si>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</si>
  <si>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</si>
  <si>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</si>
  <si>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</si>
  <si>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</si>
  <si>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</si>
  <si>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</si>
  <si>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</si>
  <si>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</si>
  <si>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</si>
  <si>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</si>
  <si>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</si>
  <si>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</si>
  <si>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</si>
  <si>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</si>
  <si>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</si>
  <si>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</si>
  <si>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</si>
  <si>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</si>
  <si>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</si>
  <si>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</si>
  <si>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</si>
  <si>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</si>
  <si>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</si>
  <si>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</si>
  <si>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</si>
  <si>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</si>
  <si>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</si>
  <si>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</si>
  <si>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</si>
  <si>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</si>
  <si>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</si>
  <si>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</si>
  <si>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</si>
  <si>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</si>
  <si>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</si>
  <si>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</si>
  <si>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</si>
  <si>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</si>
  <si>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</si>
  <si>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</si>
  <si>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</si>
  <si>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</si>
  <si>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</si>
  <si>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</si>
  <si>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</si>
  <si>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</si>
  <si>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</si>
  <si>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</si>
  <si>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</si>
  <si>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</si>
  <si>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</si>
  <si>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</si>
  <si>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</si>
  <si>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</si>
  <si>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</si>
  <si>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</si>
  <si>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</si>
  <si>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</si>
  <si>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</si>
  <si>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</si>
  <si>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</si>
  <si>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</si>
  <si>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</si>
  <si>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</si>
  <si>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</si>
  <si>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</si>
  <si>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</si>
  <si>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</si>
  <si>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</si>
  <si>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</si>
  <si>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</si>
  <si>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</si>
  <si>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</si>
  <si>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</si>
  <si>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</si>
  <si>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</si>
  <si>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</si>
  <si>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</si>
  <si>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</si>
  <si>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</si>
  <si>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</si>
  <si>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</si>
  <si>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</si>
  <si>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</si>
  <si>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</si>
  <si>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</si>
  <si>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</si>
  <si>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</si>
  <si>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</si>
  <si>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</si>
  <si>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</si>
  <si>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</si>
  <si>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</si>
  <si>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</si>
  <si>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</si>
  <si>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</si>
  <si>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</si>
  <si>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</si>
  <si>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</si>
  <si>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</si>
  <si>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</si>
  <si>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</si>
  <si>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</si>
  <si>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</si>
  <si>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</si>
  <si>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</si>
  <si>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</si>
  <si>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</si>
  <si>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</si>
  <si>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</si>
  <si>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</si>
  <si>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</si>
  <si>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</si>
  <si>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</si>
  <si>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</si>
  <si>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</si>
  <si>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</si>
  <si>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</si>
  <si>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</si>
  <si>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</si>
  <si>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</si>
  <si>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</si>
  <si>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</si>
  <si>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</si>
  <si>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</si>
  <si>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</si>
  <si>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</si>
  <si>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</si>
  <si>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</si>
  <si>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</si>
  <si>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</si>
  <si>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</si>
  <si>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</si>
  <si>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</si>
  <si>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</si>
  <si>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</si>
  <si>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</si>
  <si>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</si>
  <si>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</si>
  <si>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</si>
  <si>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</si>
  <si>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</si>
  <si>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</si>
  <si>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</si>
  <si>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</si>
  <si>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</si>
  <si>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</si>
  <si>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</si>
  <si>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</si>
  <si>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</si>
  <si>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</si>
  <si>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</si>
  <si>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</si>
  <si>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</si>
  <si>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</si>
  <si>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</si>
  <si>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</si>
  <si>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</si>
  <si>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</si>
  <si>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</si>
  <si>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</si>
  <si>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</si>
  <si>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</si>
  <si>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</si>
  <si>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</si>
  <si>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</si>
  <si>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</si>
  <si>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</si>
  <si>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</si>
  <si>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</si>
  <si>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</si>
  <si>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</si>
  <si>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</si>
  <si>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</si>
  <si>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</si>
  <si>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</si>
  <si>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</si>
  <si>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</si>
  <si>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</si>
  <si>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</si>
  <si>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</si>
  <si>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</si>
  <si>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</si>
  <si>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</si>
  <si>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</si>
  <si>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</si>
  <si>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</si>
  <si>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</si>
  <si>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</si>
  <si>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</si>
  <si>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</si>
  <si>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</si>
  <si>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</si>
  <si>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</si>
  <si>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</si>
  <si>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</si>
  <si>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</si>
  <si>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</si>
  <si>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</si>
  <si>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</si>
  <si>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</si>
  <si>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</si>
  <si>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</si>
  <si>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</si>
  <si>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</si>
  <si>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</si>
  <si>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</si>
  <si>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</si>
  <si>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</si>
  <si>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</si>
  <si>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</si>
  <si>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</si>
  <si>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</si>
  <si>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</si>
  <si>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</si>
  <si>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</si>
  <si>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</si>
  <si>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</si>
  <si>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</si>
  <si>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</si>
  <si>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</si>
  <si>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</si>
  <si>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</si>
  <si>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</si>
  <si>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</si>
  <si>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</si>
  <si>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</si>
  <si>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</si>
  <si>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</si>
  <si>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</si>
  <si>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</si>
  <si>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</si>
  <si>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</si>
  <si>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</si>
  <si>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</si>
  <si>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</si>
  <si>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</si>
  <si>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</si>
  <si>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</si>
  <si>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</si>
  <si>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</si>
  <si>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</si>
  <si>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</si>
  <si>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</si>
  <si>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</si>
  <si>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</si>
  <si>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</si>
  <si>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</si>
  <si>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</si>
  <si>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</si>
  <si>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</si>
  <si>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</si>
  <si>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</si>
  <si>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</si>
  <si>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</si>
  <si>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</si>
  <si>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</si>
  <si>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</si>
  <si>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</si>
  <si>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</si>
  <si>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</si>
  <si>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</si>
  <si>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</si>
  <si>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</si>
  <si>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</si>
  <si>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</si>
  <si>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</si>
  <si>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</si>
  <si>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</si>
  <si>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</si>
  <si>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</si>
  <si>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</si>
  <si>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</si>
  <si>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</si>
  <si>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</si>
  <si>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</si>
  <si>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</si>
  <si>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</si>
  <si>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</si>
  <si>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</si>
  <si>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</si>
  <si>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</si>
  <si>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</si>
  <si>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</si>
  <si>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</si>
  <si>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</si>
  <si>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</si>
  <si>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</si>
  <si>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</si>
  <si>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</si>
  <si>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</si>
  <si>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</si>
  <si>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</si>
  <si>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</si>
  <si>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</si>
  <si>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</si>
  <si>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</si>
  <si>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</si>
  <si>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</si>
  <si>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</si>
  <si>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</si>
  <si>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</si>
  <si>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</si>
  <si>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</si>
  <si>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</si>
  <si>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</si>
  <si>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</si>
  <si>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</si>
  <si>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</si>
  <si>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</si>
  <si>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</si>
  <si>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</si>
  <si>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</si>
  <si>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</si>
  <si>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</si>
  <si>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</si>
  <si>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</si>
  <si>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</si>
  <si>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</si>
  <si>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</si>
  <si>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</si>
  <si>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</si>
  <si>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</si>
  <si>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</si>
  <si>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</si>
  <si>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</si>
  <si>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</si>
  <si>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</si>
  <si>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</si>
  <si>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</si>
  <si>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</si>
  <si>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</si>
  <si>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</si>
  <si>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</si>
  <si>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</si>
  <si>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</si>
  <si>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</si>
  <si>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</si>
  <si>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</si>
  <si>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</si>
  <si>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</si>
  <si>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</si>
  <si>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</si>
  <si>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</si>
  <si>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</si>
  <si>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</si>
  <si>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</si>
  <si>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</si>
  <si>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</si>
  <si>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</si>
  <si>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</si>
  <si>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</si>
  <si>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</si>
  <si>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</si>
  <si>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</si>
  <si>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</si>
  <si>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</si>
  <si>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</si>
  <si>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</si>
  <si>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</si>
  <si>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</si>
  <si>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</si>
  <si>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</si>
  <si>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</si>
  <si>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</si>
  <si>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</si>
  <si>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</si>
  <si>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</si>
  <si>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</si>
  <si>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</si>
  <si>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</si>
  <si>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</si>
  <si>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</si>
  <si>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</si>
  <si>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</si>
  <si>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</si>
  <si>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</si>
  <si>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</si>
  <si>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</si>
  <si>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</si>
  <si>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</si>
  <si>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</si>
  <si>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</si>
  <si>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</si>
  <si>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</si>
  <si>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</si>
  <si>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</si>
  <si>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</si>
  <si>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</si>
  <si>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</si>
  <si>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</si>
  <si>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</si>
  <si>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</si>
  <si>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</si>
  <si>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</si>
  <si>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</si>
  <si>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</si>
  <si>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</si>
  <si>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</si>
  <si>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</si>
  <si>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</si>
  <si>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</si>
  <si>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</si>
  <si>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</si>
  <si>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</si>
  <si>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</si>
  <si>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</si>
  <si>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</si>
  <si>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</si>
  <si>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</si>
  <si>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</si>
  <si>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</si>
  <si>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</si>
  <si>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</si>
  <si>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</si>
  <si>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</si>
  <si>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</si>
  <si>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</si>
  <si>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</si>
  <si>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</si>
  <si>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</si>
  <si>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</si>
  <si>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</si>
  <si>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</si>
  <si>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</si>
  <si>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</si>
  <si>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</si>
  <si>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</si>
  <si>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</si>
  <si>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</si>
  <si>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</si>
  <si>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</si>
  <si>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</si>
  <si>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</si>
  <si>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</si>
  <si>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</si>
  <si>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</si>
  <si>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</si>
  <si>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</si>
  <si>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</si>
  <si>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</si>
  <si>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</si>
  <si>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</si>
  <si>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</si>
  <si>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</si>
  <si>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</si>
  <si>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</si>
  <si>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</si>
  <si>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</si>
  <si>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</si>
  <si>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</si>
  <si>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</si>
  <si>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</si>
  <si>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</si>
  <si>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</si>
  <si>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</si>
  <si>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</si>
  <si>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</si>
  <si>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</si>
  <si>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</si>
  <si>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</si>
  <si>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</si>
  <si>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</si>
  <si>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</si>
  <si>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</si>
  <si>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</si>
  <si>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</si>
  <si>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</si>
  <si>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</si>
  <si>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</si>
  <si>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</si>
  <si>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</si>
  <si>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</si>
  <si>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</si>
  <si>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</si>
  <si>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</si>
  <si>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</si>
  <si>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</si>
  <si>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</si>
  <si>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</si>
  <si>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</si>
  <si>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</si>
  <si>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</si>
  <si>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</si>
  <si>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</si>
  <si>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</si>
  <si>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</si>
  <si>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</si>
  <si>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</si>
  <si>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</si>
  <si>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</si>
  <si>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</si>
  <si>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</si>
  <si>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</si>
  <si>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</si>
  <si>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</si>
  <si>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</si>
  <si>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</si>
  <si>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</si>
  <si>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</si>
  <si>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</si>
  <si>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</si>
  <si>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</si>
  <si>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</si>
  <si>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</si>
  <si>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</si>
  <si>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</si>
  <si>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</si>
  <si>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</si>
  <si>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</si>
  <si>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</si>
  <si>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</si>
  <si>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</si>
  <si>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</si>
  <si>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</si>
  <si>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</si>
  <si>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</si>
  <si>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</si>
  <si>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</si>
  <si>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</si>
  <si>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</si>
  <si>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</si>
  <si>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</si>
  <si>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</si>
  <si>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</si>
  <si>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</si>
  <si>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</si>
  <si>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</si>
  <si>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</si>
  <si>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</si>
  <si>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</si>
  <si>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</si>
  <si>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</si>
  <si>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</si>
  <si>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</si>
  <si>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</si>
  <si>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</si>
  <si>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</si>
  <si>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</si>
  <si>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</si>
  <si>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</si>
  <si>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</si>
  <si>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</si>
  <si>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</si>
  <si>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</si>
  <si>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</si>
  <si>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</si>
  <si>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</si>
  <si>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</si>
  <si>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</si>
  <si>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</si>
  <si>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</si>
  <si>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</si>
  <si>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</si>
  <si>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</si>
  <si>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</si>
  <si>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</si>
  <si>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</si>
  <si>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</si>
  <si>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</si>
  <si>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</si>
  <si>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</si>
  <si>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</si>
  <si>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</si>
  <si>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</si>
  <si>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</si>
  <si>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</si>
  <si>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</si>
  <si>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</si>
  <si>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</si>
  <si>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</si>
  <si>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</si>
  <si>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</si>
  <si>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</si>
  <si>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</si>
  <si>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</si>
  <si>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</si>
  <si>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</si>
  <si>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</si>
  <si>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</si>
  <si>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</si>
  <si>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</si>
  <si>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</si>
  <si>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</si>
  <si>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</si>
  <si>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</si>
  <si>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</si>
  <si>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</si>
  <si>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</si>
  <si>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</si>
  <si>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</si>
  <si>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</si>
  <si>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</si>
  <si>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</si>
  <si>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</si>
  <si>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</si>
  <si>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</si>
  <si>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</si>
  <si>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</si>
  <si>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</si>
  <si>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</si>
  <si>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</si>
  <si>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</si>
  <si>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</si>
  <si>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</si>
  <si>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</si>
  <si>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</si>
  <si>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</si>
  <si>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</si>
  <si>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</si>
  <si>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</si>
  <si>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</si>
  <si>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</si>
  <si>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</si>
  <si>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</si>
  <si>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</si>
  <si>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</si>
  <si>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</si>
  <si>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</si>
  <si>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</si>
  <si>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</si>
  <si>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</si>
  <si>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</si>
  <si>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</si>
  <si>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</si>
  <si>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</si>
  <si>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</si>
  <si>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</si>
  <si>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</si>
  <si>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</si>
  <si>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</si>
  <si>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</si>
  <si>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</si>
  <si>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</si>
  <si>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</si>
  <si>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</si>
  <si>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</si>
  <si>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</si>
  <si>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</si>
  <si>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</si>
  <si>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</si>
  <si>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</si>
  <si>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</si>
  <si>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</si>
  <si>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</si>
  <si>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</si>
  <si>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</si>
  <si>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</si>
  <si>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</si>
  <si>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</si>
  <si>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</si>
  <si>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</si>
  <si>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</si>
  <si>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</si>
  <si>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</si>
  <si>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</si>
  <si>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</si>
  <si>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</si>
  <si>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</si>
  <si>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</si>
  <si>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</si>
  <si>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</si>
  <si>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</si>
  <si>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</si>
  <si>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</si>
  <si>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</si>
  <si>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</si>
  <si>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</si>
  <si>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</si>
  <si>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</si>
  <si>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</si>
  <si>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</si>
  <si>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</si>
  <si>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</si>
  <si>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</si>
  <si>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</si>
  <si>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</si>
  <si>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</si>
  <si>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</si>
  <si>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</si>
  <si>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</si>
  <si>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</si>
  <si>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</si>
  <si>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</si>
  <si>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</si>
  <si>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</si>
  <si>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</si>
  <si>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</si>
  <si>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</si>
  <si>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</si>
  <si>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</si>
  <si>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</si>
  <si>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</si>
  <si>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</si>
  <si>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</si>
  <si>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</si>
  <si>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</si>
  <si>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</si>
  <si>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</si>
  <si>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</si>
  <si>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</si>
  <si>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</si>
  <si>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</si>
  <si>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</si>
  <si>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</si>
  <si>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</si>
  <si>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</si>
  <si>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</si>
  <si>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</si>
  <si>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</si>
  <si>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</si>
  <si>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</si>
  <si>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</si>
  <si>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</si>
  <si>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</si>
  <si>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</si>
  <si>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</si>
  <si>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</si>
  <si>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</si>
  <si>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</si>
  <si>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</si>
  <si>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</si>
  <si>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</si>
  <si>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</si>
  <si>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</si>
  <si>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</si>
  <si>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</si>
  <si>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</si>
  <si>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</si>
  <si>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</si>
  <si>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</si>
  <si>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</si>
  <si>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</si>
  <si>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</si>
  <si>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</si>
  <si>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</si>
  <si>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</si>
  <si>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</si>
  <si>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</si>
  <si>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</si>
  <si>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</si>
  <si>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</si>
  <si>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</si>
  <si>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</si>
  <si>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</si>
  <si>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</si>
  <si>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</si>
  <si>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</si>
  <si>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</si>
  <si>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</si>
  <si>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</si>
  <si>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</si>
  <si>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</si>
  <si>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</si>
  <si>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</si>
  <si>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</si>
  <si>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</si>
  <si>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</si>
  <si>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</si>
  <si>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</si>
  <si>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</si>
  <si>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</si>
  <si>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</si>
  <si>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</si>
  <si>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</si>
  <si>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</si>
  <si>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</si>
  <si>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</si>
  <si>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</si>
  <si>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</si>
  <si>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</si>
  <si>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</si>
  <si>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</si>
  <si>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</si>
  <si>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</si>
  <si>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</si>
  <si>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</si>
  <si>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</si>
  <si>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</si>
  <si>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</si>
  <si>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</si>
  <si>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</si>
  <si>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</si>
  <si>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</si>
  <si>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</si>
  <si>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</si>
  <si>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</si>
  <si>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</si>
  <si>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</si>
  <si>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</si>
  <si>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</si>
  <si>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</si>
  <si>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</si>
  <si>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</si>
  <si>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</si>
  <si>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</si>
  <si>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</si>
  <si>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</si>
  <si>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</si>
  <si>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</si>
  <si>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</si>
  <si>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</si>
  <si>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</si>
  <si>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</si>
  <si>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</si>
  <si>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</si>
  <si>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</si>
  <si>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</si>
  <si>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</si>
  <si>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</si>
  <si>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</si>
  <si>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</si>
  <si>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</si>
  <si>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</si>
  <si>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</si>
  <si>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</si>
  <si>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</si>
  <si>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</si>
  <si>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</si>
  <si>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</si>
  <si>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</si>
  <si>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</si>
  <si>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</si>
  <si>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</si>
  <si>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</si>
  <si>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</si>
  <si>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</si>
  <si>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</si>
  <si>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</si>
  <si>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</si>
  <si>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</si>
  <si>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</si>
  <si>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</si>
  <si>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</si>
  <si>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</si>
  <si>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</si>
  <si>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</si>
  <si>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</si>
  <si>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</si>
  <si>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</si>
  <si>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</si>
  <si>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</si>
  <si>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</si>
  <si>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</si>
  <si>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</si>
  <si>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</si>
  <si>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</si>
  <si>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</si>
  <si>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</si>
  <si>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</si>
  <si>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</si>
  <si>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</si>
  <si>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</si>
  <si>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</si>
  <si>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</si>
  <si>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</si>
  <si>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</si>
  <si>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</si>
  <si>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</si>
  <si>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</si>
  <si>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</si>
  <si>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</si>
  <si>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</si>
  <si>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</si>
  <si>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</si>
  <si>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</si>
  <si>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</si>
  <si>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</si>
  <si>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</si>
  <si>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</si>
  <si>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</si>
  <si>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</si>
  <si>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</si>
  <si>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</si>
  <si>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</si>
  <si>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</si>
  <si>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</si>
  <si>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</si>
  <si>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</si>
  <si>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</si>
  <si>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</si>
  <si>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</si>
  <si>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</si>
  <si>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</si>
  <si>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</si>
  <si>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</si>
  <si>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</si>
  <si>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</si>
  <si>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</si>
  <si>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</si>
  <si>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</si>
  <si>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</si>
  <si>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</si>
  <si>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</si>
  <si>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</si>
  <si>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</si>
  <si>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</si>
  <si>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</si>
  <si>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</si>
  <si>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</si>
  <si>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</si>
  <si>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</si>
  <si>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</si>
  <si>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</si>
  <si>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</si>
  <si>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</si>
  <si>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</si>
  <si>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</si>
  <si>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</si>
  <si>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</si>
  <si>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</si>
  <si>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</si>
  <si>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</si>
  <si>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</si>
  <si>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</si>
  <si>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</si>
  <si>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</si>
  <si>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</si>
  <si>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</si>
  <si>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</si>
  <si>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</si>
  <si>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</si>
  <si>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</si>
  <si>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</si>
  <si>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</si>
  <si>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</si>
  <si>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</si>
  <si>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</si>
  <si>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</si>
  <si>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</si>
  <si>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</si>
  <si>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</si>
  <si>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</si>
  <si>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</si>
  <si>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</si>
  <si>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</si>
  <si>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</si>
  <si>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</si>
  <si>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</si>
  <si>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</si>
  <si>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</si>
  <si>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</si>
  <si>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</si>
  <si>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</si>
  <si>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</si>
  <si>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</si>
  <si>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</si>
  <si>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</si>
  <si>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</si>
  <si>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</si>
  <si>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</si>
  <si>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</si>
  <si>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</si>
  <si>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</si>
  <si>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</si>
  <si>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</si>
  <si>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</si>
  <si>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</si>
  <si>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</si>
  <si>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</si>
  <si>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</si>
  <si>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</si>
  <si>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</si>
  <si>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</si>
  <si>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</si>
  <si>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</si>
  <si>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</si>
  <si>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</si>
  <si>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</si>
  <si>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</si>
  <si>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</si>
  <si>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</si>
  <si>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</si>
  <si>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</si>
  <si>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</si>
  <si>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</si>
  <si>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</si>
  <si>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</si>
  <si>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</si>
  <si>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</si>
  <si>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</si>
  <si>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</si>
  <si>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</si>
  <si>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</si>
  <si>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</si>
  <si>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</si>
  <si>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</si>
  <si>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</si>
  <si>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</si>
  <si>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</si>
  <si>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</si>
  <si>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</si>
  <si>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</si>
  <si>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</si>
  <si>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</si>
  <si>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</si>
  <si>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</si>
  <si>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</si>
  <si>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</si>
  <si>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</si>
  <si>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</si>
  <si>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</si>
  <si>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</si>
  <si>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</si>
  <si>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</si>
  <si>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</si>
  <si>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</si>
  <si>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</si>
  <si>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</si>
  <si>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</si>
  <si>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</si>
  <si>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</si>
  <si>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</si>
  <si>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</si>
  <si>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</si>
  <si>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</si>
  <si>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</si>
  <si>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</si>
  <si>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</si>
  <si>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</si>
  <si>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</si>
  <si>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</si>
  <si>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</si>
  <si>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</si>
  <si>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</si>
  <si>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</si>
  <si>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</si>
  <si>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</si>
  <si>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</si>
  <si>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</si>
  <si>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</si>
  <si>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</si>
  <si>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</si>
  <si>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</si>
  <si>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</si>
  <si>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</si>
  <si>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</si>
  <si>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</si>
  <si>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</si>
  <si>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</si>
  <si>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</si>
  <si>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</si>
  <si>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</si>
  <si>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</si>
  <si>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</si>
  <si>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</si>
  <si>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</si>
  <si>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</si>
  <si>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</si>
  <si>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</si>
  <si>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</si>
  <si>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</si>
  <si>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</si>
  <si>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</si>
  <si>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</si>
  <si>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</si>
  <si>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</si>
  <si>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</si>
  <si>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</si>
  <si>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</si>
  <si>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</si>
  <si>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</si>
  <si>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</si>
  <si>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</si>
  <si>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</si>
  <si>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</si>
  <si>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</si>
  <si>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</si>
  <si>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</si>
  <si>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</si>
  <si>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</si>
  <si>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</si>
  <si>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</si>
  <si>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</si>
  <si>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</si>
  <si>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</si>
  <si>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</si>
  <si>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</si>
  <si>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</si>
  <si>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</si>
  <si>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</si>
  <si>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</si>
  <si>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</si>
  <si>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</si>
  <si>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</si>
  <si>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</si>
  <si>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</si>
  <si>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</si>
  <si>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</si>
  <si>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</si>
  <si>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</si>
  <si>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</si>
  <si>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</si>
  <si>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</si>
  <si>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</si>
  <si>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</si>
  <si>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</si>
  <si>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</si>
  <si>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</si>
  <si>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</si>
  <si>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</si>
  <si>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</si>
  <si>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</si>
  <si>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</si>
  <si>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</si>
  <si>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</si>
  <si>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</si>
  <si>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</si>
  <si>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</si>
  <si>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</si>
  <si>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</si>
  <si>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</si>
  <si>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</si>
  <si>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</si>
  <si>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</si>
  <si>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</si>
  <si>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</si>
  <si>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</si>
  <si>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</si>
  <si>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</si>
  <si>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</si>
  <si>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</si>
  <si>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</si>
  <si>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</si>
  <si>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</si>
  <si>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</si>
  <si>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</si>
  <si>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</si>
  <si>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</si>
  <si>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</si>
  <si>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</si>
  <si>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</si>
  <si>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</si>
  <si>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</si>
  <si>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</si>
  <si>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</si>
  <si>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</si>
  <si>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</si>
  <si>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</si>
  <si>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</si>
  <si>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</si>
  <si>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</si>
  <si>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</si>
  <si>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</si>
  <si>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</si>
  <si>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</si>
  <si>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</si>
  <si>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</si>
  <si>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</si>
  <si>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</si>
  <si>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</si>
  <si>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</si>
  <si>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</si>
  <si>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</si>
  <si>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</si>
  <si>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</si>
  <si>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</si>
  <si>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</si>
  <si>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</si>
  <si>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</si>
  <si>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</si>
  <si>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</si>
  <si>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</si>
  <si>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</si>
  <si>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</si>
  <si>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</si>
  <si>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</si>
  <si>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</si>
  <si>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</si>
  <si>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</si>
  <si>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</si>
  <si>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</si>
  <si>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</si>
  <si>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</si>
  <si>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</si>
  <si>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</si>
  <si>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</si>
  <si>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</si>
  <si>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</si>
  <si>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</si>
  <si>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</si>
  <si>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</si>
  <si>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</si>
  <si>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</si>
  <si>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</si>
  <si>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</si>
  <si>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</si>
  <si>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</si>
  <si>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</si>
  <si>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</si>
  <si>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</si>
  <si>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</si>
  <si>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</si>
  <si>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</si>
  <si>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</si>
  <si>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</si>
  <si>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</si>
  <si>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</si>
  <si>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</si>
  <si>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</si>
  <si>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</si>
  <si>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</si>
  <si>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</si>
  <si>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</si>
  <si>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</si>
  <si>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</si>
  <si>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</si>
  <si>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</si>
  <si>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</si>
  <si>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</si>
  <si>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</si>
  <si>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</si>
  <si>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</si>
  <si>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</si>
  <si>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</si>
  <si>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</si>
  <si>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</si>
  <si>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</si>
  <si>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</si>
  <si>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</si>
  <si>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</si>
  <si>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</si>
  <si>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</si>
  <si>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</si>
  <si>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</si>
  <si>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</si>
  <si>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</si>
  <si>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</si>
  <si>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</si>
  <si>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</si>
  <si>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</si>
  <si>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</si>
  <si>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</si>
  <si>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</si>
  <si>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</si>
  <si>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</si>
  <si>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</si>
  <si>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</si>
  <si>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</si>
  <si>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</si>
  <si>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</si>
  <si>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</si>
  <si>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</si>
  <si>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</si>
  <si>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</si>
  <si>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</si>
  <si>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</si>
  <si>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</si>
  <si>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</si>
  <si>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</si>
  <si>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</si>
  <si>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</si>
  <si>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</si>
  <si>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</si>
  <si>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</si>
  <si>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</si>
  <si>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</si>
  <si>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</si>
  <si>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</si>
  <si>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</si>
  <si>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</si>
  <si>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</si>
  <si>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</si>
  <si>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</si>
  <si>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</si>
  <si>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</si>
  <si>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</si>
  <si>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</si>
  <si>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</si>
  <si>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</si>
  <si>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</si>
  <si>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</si>
  <si>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</si>
  <si>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</si>
  <si>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</si>
  <si>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</si>
  <si>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</si>
  <si>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</si>
  <si>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</si>
  <si>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</si>
  <si>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</si>
  <si>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</si>
  <si>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</si>
  <si>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</si>
  <si>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</si>
  <si>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</si>
  <si>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</si>
  <si>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</si>
  <si>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</si>
  <si>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</si>
  <si>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</si>
  <si>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</si>
  <si>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</si>
  <si>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</si>
  <si>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</si>
  <si>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</si>
  <si>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</si>
  <si>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</si>
  <si>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</si>
  <si>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</si>
  <si>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</si>
  <si>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</si>
  <si>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</si>
  <si>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</si>
  <si>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</si>
  <si>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</si>
  <si>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</si>
  <si>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</si>
  <si>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</si>
  <si>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</si>
  <si>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</si>
  <si>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</si>
  <si>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</si>
  <si>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</si>
  <si>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</si>
  <si>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</si>
  <si>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</si>
  <si>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</si>
  <si>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</si>
  <si>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</si>
  <si>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</si>
  <si>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</si>
  <si>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</si>
  <si>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</si>
  <si>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</si>
  <si>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</si>
  <si>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</si>
  <si>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</si>
  <si>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</si>
  <si>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</si>
  <si>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</si>
  <si>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</si>
  <si>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</si>
  <si>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</si>
  <si>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</si>
  <si>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</si>
  <si>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</si>
  <si>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</si>
  <si>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</si>
  <si>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</si>
  <si>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</si>
  <si>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</si>
  <si>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</si>
  <si>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</si>
  <si>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</si>
  <si>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</si>
  <si>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</si>
  <si>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</si>
  <si>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</si>
  <si>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</si>
  <si>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</si>
  <si>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</si>
  <si>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</si>
  <si>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</si>
  <si>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</si>
  <si>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</si>
  <si>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</si>
  <si>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</si>
  <si>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</si>
  <si>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</si>
  <si>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</si>
  <si>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</si>
  <si>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</si>
  <si>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</si>
  <si>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</si>
  <si>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</si>
  <si>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</si>
  <si>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</si>
  <si>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</si>
  <si>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</si>
  <si>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</si>
  <si>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</si>
  <si>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</si>
  <si>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</si>
  <si>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</si>
  <si>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</si>
  <si>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</si>
  <si>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</si>
  <si>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</si>
  <si>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</si>
  <si>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</si>
  <si>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</si>
  <si>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</si>
  <si>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</si>
  <si>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</si>
  <si>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</si>
  <si>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</si>
  <si>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</si>
  <si>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</si>
  <si>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</si>
  <si>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</si>
  <si>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</si>
  <si>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</si>
  <si>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</si>
  <si>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</si>
  <si>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</si>
  <si>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</si>
  <si>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</si>
  <si>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</si>
  <si>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</si>
  <si>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</si>
  <si>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</si>
  <si>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</si>
  <si>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</si>
  <si>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</si>
  <si>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</si>
  <si>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</si>
  <si>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</si>
  <si>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</si>
  <si>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</si>
  <si>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</si>
  <si>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</si>
  <si>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</si>
  <si>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</si>
  <si>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</si>
  <si>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</si>
  <si>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</si>
  <si>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</si>
  <si>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</si>
  <si>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</si>
  <si>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</si>
  <si>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</si>
  <si>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</si>
  <si>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</si>
  <si>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</si>
  <si>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</si>
  <si>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</si>
  <si>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</si>
  <si>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</si>
  <si>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</si>
  <si>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</si>
  <si>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</si>
  <si>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</si>
  <si>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</si>
  <si>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</si>
  <si>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</si>
  <si>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</si>
  <si>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</si>
  <si>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</si>
  <si>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</si>
  <si>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</si>
  <si>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</si>
  <si>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</si>
  <si>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</si>
  <si>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</si>
  <si>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</si>
  <si>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</si>
  <si>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</si>
  <si>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</si>
  <si>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</si>
  <si>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</si>
  <si>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</si>
  <si>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</si>
  <si>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</si>
  <si>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</si>
  <si>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</si>
  <si>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</si>
  <si>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</si>
  <si>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</si>
  <si>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</si>
  <si>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</si>
  <si>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</si>
  <si>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</si>
  <si>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</si>
  <si>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</si>
  <si>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</si>
  <si>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</si>
  <si>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</si>
  <si>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</si>
  <si>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</si>
  <si>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</si>
  <si>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</si>
  <si>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</si>
  <si>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</si>
  <si>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</si>
  <si>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</si>
  <si>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</si>
  <si>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</si>
  <si>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</si>
  <si>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</si>
  <si>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</si>
  <si>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</si>
  <si>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</si>
  <si>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</si>
  <si>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</si>
  <si>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</si>
  <si>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</si>
  <si>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</si>
  <si>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</si>
  <si>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</si>
  <si>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</si>
  <si>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</si>
  <si>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</si>
  <si>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</si>
  <si>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</si>
  <si>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</si>
  <si>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</si>
  <si>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</si>
  <si>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</si>
  <si>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</si>
  <si>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</si>
  <si>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</si>
  <si>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</si>
  <si>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</si>
  <si>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</si>
  <si>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</si>
  <si>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</si>
  <si>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</si>
  <si>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</si>
  <si>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</si>
  <si>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</si>
  <si>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</si>
  <si>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</si>
  <si>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</si>
  <si>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</si>
  <si>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</si>
  <si>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</si>
  <si>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</si>
  <si>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</si>
  <si>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</si>
  <si>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</si>
  <si>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</si>
  <si>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</si>
  <si>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</si>
  <si>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</si>
  <si>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</si>
  <si>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</si>
  <si>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</si>
  <si>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</si>
  <si>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</si>
  <si>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</si>
  <si>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</si>
  <si>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</si>
  <si>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</si>
  <si>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</si>
  <si>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</si>
  <si>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</si>
  <si>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</si>
  <si>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</si>
  <si>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</si>
  <si>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</si>
  <si>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</si>
  <si>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</si>
  <si>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</si>
  <si>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</si>
  <si>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</si>
  <si>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</si>
  <si>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</si>
  <si>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</si>
  <si>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</si>
  <si>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</si>
  <si>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</si>
  <si>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</si>
  <si>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</si>
  <si>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</si>
  <si>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</si>
  <si>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</si>
  <si>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</si>
  <si>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</si>
  <si>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</si>
  <si>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</si>
  <si>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</si>
  <si>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</si>
  <si>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</si>
  <si>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</si>
  <si>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</si>
  <si>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</si>
  <si>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</si>
  <si>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</si>
  <si>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</si>
  <si>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</si>
  <si>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</si>
  <si>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</si>
  <si>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</si>
  <si>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</si>
  <si>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</si>
  <si>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</si>
  <si>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</si>
  <si>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</si>
  <si>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</si>
  <si>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</si>
  <si>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</si>
  <si>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</si>
  <si>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</si>
  <si>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</si>
  <si>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</si>
  <si>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</si>
  <si>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</si>
  <si>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</si>
  <si>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</si>
  <si>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</si>
  <si>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</si>
  <si>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</si>
  <si>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</si>
  <si>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</si>
  <si>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</si>
  <si>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</si>
  <si>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</si>
  <si>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</si>
  <si>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</si>
  <si>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</si>
  <si>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</si>
  <si>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</si>
  <si>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</si>
  <si>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</si>
  <si>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</si>
  <si>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</si>
  <si>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</si>
  <si>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</si>
  <si>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</si>
  <si>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</si>
  <si>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</si>
  <si>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</si>
  <si>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</si>
  <si>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</si>
  <si>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</si>
  <si>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</si>
  <si>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</si>
  <si>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</si>
  <si>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</si>
  <si>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</si>
  <si>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</si>
  <si>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</si>
  <si>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</si>
  <si>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</si>
  <si>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</si>
  <si>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</si>
  <si>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</si>
  <si>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</si>
  <si>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</si>
  <si>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</si>
  <si>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</si>
  <si>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</si>
  <si>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</si>
  <si>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</si>
  <si>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</si>
  <si>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</si>
  <si>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</si>
  <si>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</si>
  <si>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</si>
  <si>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</si>
  <si>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</si>
  <si>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</si>
  <si>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</si>
  <si>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</si>
  <si>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</si>
  <si>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</si>
  <si>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</si>
  <si>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</si>
  <si>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</si>
  <si>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</si>
  <si>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</si>
  <si>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</si>
  <si>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</si>
  <si>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</si>
  <si>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</si>
  <si>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</si>
  <si>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</si>
  <si>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</si>
  <si>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</si>
  <si>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</si>
  <si>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</si>
  <si>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</si>
  <si>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</si>
  <si>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</si>
  <si>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</si>
  <si>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</si>
  <si>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</si>
  <si>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</si>
  <si>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</si>
  <si>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</si>
  <si>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</si>
  <si>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</si>
  <si>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</si>
  <si>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</si>
  <si>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</si>
  <si>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</si>
  <si>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</si>
  <si>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</si>
  <si>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</si>
  <si>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</si>
  <si>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</si>
  <si>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</si>
  <si>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</si>
  <si>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</si>
  <si>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</si>
  <si>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</si>
  <si>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</si>
  <si>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</si>
  <si>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</si>
  <si>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</si>
  <si>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</si>
  <si>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</si>
  <si>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</si>
  <si>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</si>
  <si>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</si>
  <si>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</si>
  <si>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</si>
  <si>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</si>
  <si>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</si>
  <si>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</si>
  <si>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</si>
  <si>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</si>
  <si>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</si>
  <si>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</si>
  <si>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</si>
  <si>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</si>
  <si>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</si>
  <si>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</si>
  <si>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</si>
  <si>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</si>
  <si>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</si>
  <si>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</si>
  <si>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</si>
  <si>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</si>
  <si>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</si>
  <si>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</si>
  <si>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</si>
  <si>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</si>
  <si>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</si>
  <si>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</si>
  <si>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</si>
  <si>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</si>
  <si>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</si>
  <si>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</si>
  <si>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</si>
  <si>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</si>
  <si>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</si>
  <si>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</si>
  <si>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</si>
  <si>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</si>
  <si>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</si>
  <si>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</si>
  <si>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</si>
  <si>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</si>
  <si>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</si>
  <si>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</si>
  <si>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</si>
  <si>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</si>
  <si>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</si>
  <si>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</si>
  <si>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</si>
  <si>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</si>
  <si>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</si>
  <si>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</si>
  <si>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</si>
  <si>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</si>
  <si>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</si>
  <si>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</si>
  <si>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</si>
  <si>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</si>
  <si>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</si>
  <si>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</si>
  <si>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</si>
  <si>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</si>
  <si>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</si>
  <si>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</si>
  <si>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</si>
  <si>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</si>
  <si>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</si>
  <si>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</si>
  <si>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</si>
  <si>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</si>
  <si>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</si>
  <si>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</si>
  <si>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</si>
  <si>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</si>
  <si>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</si>
  <si>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</si>
  <si>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</si>
  <si>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</si>
  <si>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</si>
  <si>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</si>
  <si>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</si>
  <si>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</si>
  <si>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</si>
  <si>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</si>
  <si>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</si>
  <si>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</si>
  <si>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</si>
  <si>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</si>
  <si>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</si>
  <si>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</si>
  <si>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</si>
  <si>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</si>
  <si>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</si>
  <si>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</si>
  <si>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</si>
  <si>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</si>
  <si>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</si>
  <si>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</si>
  <si>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</si>
  <si>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</si>
  <si>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</si>
  <si>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</si>
  <si>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</si>
  <si>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</si>
  <si>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</si>
  <si>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</si>
  <si>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</si>
  <si>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</si>
  <si>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</si>
  <si>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</si>
  <si>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</si>
  <si>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</si>
  <si>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</si>
  <si>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</si>
  <si>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</si>
  <si>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</si>
  <si>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</si>
  <si>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</si>
  <si>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</si>
  <si>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</si>
  <si>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</si>
  <si>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</si>
  <si>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</si>
  <si>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</si>
  <si>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</si>
  <si>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</si>
  <si>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</si>
  <si>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</si>
  <si>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</si>
  <si>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</si>
  <si>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</si>
  <si>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</si>
  <si>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</si>
  <si>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</si>
  <si>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</si>
  <si>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</si>
  <si>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</si>
  <si>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</si>
  <si>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</si>
  <si>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</si>
  <si>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</si>
  <si>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</si>
  <si>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</si>
  <si>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</si>
  <si>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</si>
  <si>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</si>
  <si>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</si>
  <si>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</si>
  <si>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</si>
  <si>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</si>
  <si>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</si>
  <si>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</si>
  <si>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</si>
  <si>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</si>
  <si>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</si>
  <si>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</si>
  <si>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</si>
  <si>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</si>
  <si>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</si>
  <si>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</si>
  <si>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</si>
  <si>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</si>
  <si>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</si>
  <si>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</si>
  <si>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</si>
  <si>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</si>
  <si>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</si>
  <si>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</si>
  <si>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</si>
  <si>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</si>
  <si>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</si>
  <si>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</si>
  <si>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</si>
  <si>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</si>
  <si>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</si>
  <si>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</si>
  <si>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</si>
  <si>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</si>
  <si>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</si>
  <si>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</si>
  <si>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</si>
  <si>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</si>
  <si>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</si>
  <si>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</si>
  <si>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</si>
  <si>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</si>
  <si>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</si>
  <si>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</si>
  <si>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</si>
  <si>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</si>
  <si>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</si>
  <si>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</si>
  <si>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</si>
  <si>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</si>
  <si>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</si>
  <si>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</si>
  <si>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</si>
  <si>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</si>
  <si>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</si>
  <si>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</si>
  <si>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</si>
  <si>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</si>
  <si>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</si>
  <si>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</si>
  <si>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</si>
  <si>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</si>
  <si>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</si>
  <si>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</si>
  <si>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</si>
  <si>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</si>
  <si>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</si>
  <si>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</si>
  <si>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</si>
  <si>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</si>
  <si>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</si>
  <si>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</si>
  <si>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</si>
  <si>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</si>
  <si>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</si>
  <si>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</si>
  <si>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</si>
  <si>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</si>
  <si>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</si>
  <si>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</si>
  <si>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</si>
  <si>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</si>
  <si>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</si>
  <si>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</si>
  <si>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</si>
  <si>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</si>
  <si>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</si>
  <si>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</si>
  <si>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</si>
  <si>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</si>
  <si>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</si>
  <si>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</si>
  <si>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</si>
  <si>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</si>
  <si>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</si>
  <si>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</si>
  <si>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</si>
  <si>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</si>
  <si>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</si>
  <si>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</si>
  <si>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</si>
  <si>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</si>
  <si>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</si>
  <si>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</si>
  <si>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</si>
  <si>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</si>
  <si>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</si>
  <si>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</si>
  <si>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</si>
  <si>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</si>
  <si>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</si>
  <si>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</si>
  <si>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</si>
  <si>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</si>
  <si>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</si>
  <si>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</si>
  <si>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</si>
  <si>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</si>
  <si>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</si>
  <si>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</si>
  <si>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</si>
  <si>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</si>
  <si>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</si>
  <si>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</si>
  <si>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</si>
  <si>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</si>
  <si>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</si>
  <si>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</si>
  <si>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</si>
  <si>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</si>
  <si>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</si>
  <si>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</si>
  <si>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</si>
  <si>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</si>
  <si>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</si>
  <si>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</si>
  <si>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</si>
  <si>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</si>
  <si>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</si>
  <si>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</si>
  <si>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</si>
  <si>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</si>
  <si>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</si>
  <si>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</si>
  <si>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</si>
  <si>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</si>
  <si>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</si>
  <si>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</si>
  <si>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</si>
  <si>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</si>
  <si>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</si>
  <si>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</si>
  <si>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</si>
  <si>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</si>
  <si>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</si>
  <si>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</si>
  <si>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</si>
  <si>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</si>
  <si>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</si>
  <si>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</si>
  <si>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</si>
  <si>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</si>
  <si>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</si>
  <si>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</si>
  <si>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</si>
  <si>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</si>
  <si>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</si>
  <si>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</si>
  <si>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</si>
  <si>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</si>
  <si>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</si>
  <si>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</si>
  <si>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</si>
  <si>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</si>
  <si>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</si>
  <si>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</si>
  <si>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</si>
  <si>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</si>
  <si>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</si>
  <si>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</si>
  <si>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</si>
  <si>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</si>
  <si>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</si>
  <si>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</si>
  <si>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</si>
  <si>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</si>
  <si>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</si>
  <si>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</si>
  <si>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</si>
  <si>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</si>
  <si>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</si>
  <si>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</si>
  <si>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</si>
  <si>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</si>
  <si>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</si>
  <si>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</si>
  <si>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</si>
  <si>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</si>
  <si>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</si>
  <si>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</si>
  <si>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</si>
  <si>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</si>
  <si>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</si>
  <si>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</si>
  <si>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</si>
  <si>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</si>
  <si>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</si>
  <si>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</si>
  <si>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</si>
  <si>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</si>
  <si>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</si>
  <si>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</si>
  <si>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</si>
  <si>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</si>
  <si>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</si>
  <si>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</si>
  <si>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</si>
  <si>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</si>
  <si>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</si>
  <si>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</si>
  <si>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</si>
  <si>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</si>
  <si>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</si>
  <si>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</si>
  <si>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</si>
  <si>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</si>
  <si>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</si>
  <si>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</si>
  <si>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</si>
  <si>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</si>
  <si>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</si>
  <si>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</si>
  <si>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</si>
  <si>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</si>
  <si>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</si>
  <si>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</si>
  <si>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</si>
  <si>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</si>
  <si>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</si>
  <si>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</si>
  <si>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</si>
  <si>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</si>
  <si>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</si>
  <si>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</si>
  <si>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</si>
  <si>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</si>
  <si>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</si>
  <si>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</si>
  <si>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</si>
  <si>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</si>
  <si>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</si>
  <si>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</si>
  <si>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</si>
  <si>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</si>
  <si>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</si>
  <si>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</si>
  <si>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</si>
  <si>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</si>
  <si>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</si>
  <si>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</si>
  <si>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</si>
  <si>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</si>
  <si>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</si>
  <si>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</si>
  <si>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</si>
  <si>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</si>
  <si>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</si>
  <si>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</si>
  <si>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</si>
  <si>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</si>
  <si>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</si>
  <si>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</si>
  <si>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</si>
  <si>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</si>
  <si>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</si>
  <si>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</si>
  <si>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</si>
  <si>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</si>
  <si>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</si>
  <si>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</si>
  <si>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</si>
  <si>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</si>
  <si>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</si>
  <si>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</si>
  <si>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</si>
  <si>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</si>
  <si>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</si>
  <si>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</si>
  <si>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</si>
  <si>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</si>
  <si>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</si>
  <si>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</si>
  <si>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</si>
  <si>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</si>
  <si>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</si>
  <si>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</si>
  <si>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</si>
  <si>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</si>
  <si>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</si>
  <si>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</si>
  <si>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</si>
  <si>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</si>
  <si>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</si>
  <si>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</si>
  <si>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</si>
  <si>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</si>
  <si>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</si>
  <si>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</si>
  <si>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</si>
  <si>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</si>
  <si>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</si>
  <si>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</si>
  <si>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</si>
  <si>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</si>
  <si>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</si>
  <si>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</si>
  <si>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</si>
  <si>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</si>
  <si>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</si>
  <si>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</si>
  <si>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</si>
  <si>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</si>
  <si>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</si>
  <si>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</si>
  <si>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</si>
  <si>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</si>
  <si>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</si>
  <si>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</si>
  <si>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</si>
  <si>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</si>
  <si>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</si>
  <si>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</si>
  <si>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</si>
  <si>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</si>
  <si>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</si>
  <si>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</si>
  <si>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</si>
  <si>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</si>
  <si>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</si>
  <si>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</si>
  <si>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</si>
  <si>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</si>
  <si>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</si>
  <si>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</si>
  <si>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</si>
  <si>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</si>
  <si>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</si>
  <si>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</si>
  <si>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</si>
  <si>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</si>
  <si>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</si>
  <si>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</si>
  <si>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</si>
  <si>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</si>
  <si>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</si>
  <si>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</si>
  <si>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</si>
  <si>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</si>
  <si>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</si>
  <si>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</si>
  <si>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</si>
  <si>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</si>
  <si>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</si>
  <si>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</si>
  <si>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</si>
  <si>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</si>
  <si>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</si>
  <si>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</si>
  <si>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</si>
  <si>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</si>
  <si>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</si>
  <si>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</si>
  <si>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</si>
  <si>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</si>
  <si>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</si>
  <si>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</si>
  <si>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</si>
  <si>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</si>
  <si>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</si>
  <si>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</si>
  <si>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</si>
  <si>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</si>
  <si>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</si>
  <si>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</si>
  <si>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</si>
  <si>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</si>
  <si>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</si>
  <si>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</si>
  <si>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</si>
  <si>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</si>
  <si>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</si>
  <si>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</si>
  <si>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</si>
  <si>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</si>
  <si>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</si>
  <si>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</si>
  <si>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</si>
  <si>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</si>
  <si>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</si>
  <si>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</si>
  <si>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</si>
  <si>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</si>
  <si>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</si>
  <si>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</si>
  <si>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</si>
  <si>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</si>
  <si>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</si>
  <si>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</si>
  <si>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</si>
  <si>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</si>
  <si>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</si>
  <si>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</si>
  <si>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</si>
  <si>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</si>
  <si>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</si>
  <si>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</si>
  <si>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</si>
  <si>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</si>
  <si>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</si>
  <si>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</si>
  <si>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</si>
  <si>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</si>
  <si>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</si>
  <si>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</si>
  <si>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</si>
  <si>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</si>
  <si>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</si>
  <si>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</si>
  <si>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</si>
  <si>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</si>
  <si>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</si>
  <si>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</si>
  <si>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</si>
  <si>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</si>
  <si>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</si>
  <si>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</si>
  <si>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</si>
  <si>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</si>
  <si>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</si>
  <si>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</si>
  <si>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</si>
  <si>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</si>
  <si>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</si>
  <si>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</si>
  <si>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</si>
  <si>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</si>
  <si>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</si>
  <si>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</si>
  <si>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</si>
  <si>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</si>
  <si>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</si>
  <si>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</si>
  <si>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</si>
  <si>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</si>
  <si>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</si>
  <si>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</si>
  <si>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</si>
  <si>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</si>
  <si>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</si>
  <si>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</si>
  <si>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</si>
  <si>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</si>
  <si>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</si>
  <si>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</si>
  <si>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</si>
  <si>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</si>
  <si>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</si>
  <si>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</si>
  <si>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</si>
  <si>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</si>
  <si>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</si>
  <si>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</si>
  <si>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</si>
  <si>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</si>
  <si>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</si>
  <si>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</si>
  <si>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</si>
  <si>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</si>
  <si>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</si>
  <si>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</si>
  <si>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</si>
  <si>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</si>
  <si>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</si>
  <si>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</si>
  <si>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</si>
  <si>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</si>
  <si>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</si>
  <si>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</si>
  <si>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</si>
  <si>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</si>
  <si>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</si>
  <si>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</si>
  <si>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</si>
  <si>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</si>
  <si>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</si>
  <si>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</si>
  <si>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</si>
  <si>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</si>
  <si>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</si>
  <si>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</si>
  <si>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</si>
  <si>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</si>
  <si>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</si>
  <si>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</si>
  <si>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</si>
  <si>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</si>
  <si>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</si>
  <si>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</si>
  <si>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</si>
  <si>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</si>
  <si>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</si>
  <si>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</si>
  <si>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</si>
  <si>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</si>
  <si>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</si>
  <si>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</si>
  <si>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</si>
  <si>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</si>
  <si>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</si>
  <si>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</si>
  <si>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</si>
  <si>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</si>
  <si>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</si>
  <si>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</si>
  <si>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</si>
  <si>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</si>
  <si>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</si>
  <si>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</si>
  <si>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</si>
  <si>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</si>
  <si>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</si>
  <si>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</si>
  <si>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</si>
  <si>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</si>
  <si>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</si>
  <si>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</si>
  <si>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</si>
  <si>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</si>
  <si>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</si>
  <si>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</si>
  <si>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</si>
  <si>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</si>
  <si>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</si>
  <si>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</si>
  <si>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</si>
  <si>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</si>
  <si>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</si>
  <si>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</si>
  <si>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</si>
  <si>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</si>
  <si>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</si>
  <si>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</si>
  <si>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</si>
  <si>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</si>
  <si>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</si>
  <si>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</si>
  <si>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</si>
  <si>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</si>
  <si>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</si>
  <si>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</si>
  <si>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</si>
  <si>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</si>
  <si>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</si>
  <si>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</si>
  <si>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</si>
  <si>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</si>
  <si>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</si>
  <si>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</si>
  <si>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</si>
  <si>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</si>
  <si>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</si>
  <si>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</si>
  <si>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</si>
  <si>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</si>
  <si>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</si>
  <si>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</si>
  <si>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</si>
  <si>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</si>
  <si>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</si>
  <si>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</si>
  <si>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</si>
  <si>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</si>
  <si>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</si>
  <si>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</si>
  <si>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</si>
  <si>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</si>
  <si>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</si>
  <si>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</si>
  <si>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</si>
  <si>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</si>
  <si>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</si>
  <si>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</si>
  <si>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</si>
  <si>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</si>
  <si>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</si>
  <si>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</si>
  <si>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</si>
  <si>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</si>
  <si>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</si>
  <si>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</si>
  <si>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</si>
  <si>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</si>
  <si>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</si>
  <si>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</si>
  <si>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</si>
  <si>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</si>
  <si>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</si>
  <si>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</si>
  <si>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</si>
  <si>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</si>
  <si>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</si>
  <si>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</si>
  <si>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</si>
  <si>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</si>
  <si>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</si>
  <si>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</si>
  <si>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</si>
  <si>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</si>
  <si>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</si>
  <si>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</si>
  <si>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</si>
  <si>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</si>
  <si>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</si>
  <si>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</si>
  <si>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</si>
  <si>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</si>
  <si>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</si>
  <si>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</si>
  <si>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</si>
  <si>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</si>
  <si>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</si>
  <si>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</si>
  <si>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</si>
  <si>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</si>
  <si>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</si>
  <si>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</si>
  <si>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</si>
  <si>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</si>
  <si>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</si>
  <si>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</si>
  <si>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</si>
  <si>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</si>
  <si>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</si>
  <si>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</si>
  <si>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</si>
  <si>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</si>
  <si>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</si>
  <si>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</si>
  <si>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</si>
  <si>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</si>
  <si>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</si>
  <si>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</si>
  <si>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</si>
  <si>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</si>
  <si>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</si>
  <si>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</si>
  <si>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</si>
  <si>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</si>
  <si>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</si>
  <si>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</si>
  <si>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</si>
  <si>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</si>
  <si>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</si>
  <si>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</si>
  <si>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</si>
  <si>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</si>
  <si>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</si>
  <si>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</si>
  <si>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</si>
  <si>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</si>
  <si>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</si>
  <si>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</si>
  <si>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</si>
  <si>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</si>
  <si>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</si>
  <si>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</si>
  <si>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</si>
  <si>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</si>
  <si>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</si>
  <si>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</si>
  <si>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</si>
  <si>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</si>
  <si>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</si>
  <si>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</si>
  <si>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</si>
  <si>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</si>
  <si>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</si>
  <si>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</si>
  <si>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</si>
  <si>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</si>
  <si>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</si>
  <si>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</si>
  <si>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</si>
  <si>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</si>
  <si>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</si>
  <si>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</si>
  <si>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</si>
  <si>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</si>
  <si>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</si>
  <si>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</si>
  <si>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</si>
  <si>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</si>
  <si>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</si>
  <si>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</si>
  <si>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</si>
  <si>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</si>
  <si>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</si>
  <si>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</si>
  <si>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</si>
  <si>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</si>
  <si>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</si>
  <si>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</si>
  <si>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</si>
  <si>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</si>
  <si>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</si>
  <si>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</si>
  <si>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</si>
  <si>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</si>
  <si>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</si>
  <si>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</si>
  <si>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</si>
  <si>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</si>
  <si>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</si>
  <si>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</si>
  <si>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</si>
  <si>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</si>
  <si>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</si>
  <si>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</si>
  <si>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</si>
  <si>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</si>
  <si>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</si>
  <si>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</si>
  <si>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</si>
  <si>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</si>
  <si>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</si>
  <si>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</si>
  <si>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</si>
  <si>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</si>
  <si>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</si>
  <si>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</si>
  <si>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</si>
  <si>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</si>
  <si>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</si>
  <si>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</si>
  <si>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</si>
  <si>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</si>
  <si>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</si>
  <si>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</si>
  <si>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</si>
  <si>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</si>
  <si>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</si>
  <si>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</si>
  <si>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</si>
  <si>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</si>
  <si>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</si>
  <si>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</si>
  <si>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</si>
  <si>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</si>
  <si>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</si>
  <si>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</si>
  <si>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</si>
  <si>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</si>
  <si>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</si>
  <si>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</si>
  <si>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</si>
  <si>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</si>
  <si>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</si>
  <si>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</si>
  <si>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</si>
  <si>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</si>
  <si>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</si>
  <si>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</si>
  <si>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</si>
  <si>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</si>
  <si>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</si>
  <si>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</si>
  <si>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</si>
  <si>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</si>
  <si>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</si>
  <si>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</si>
  <si>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</si>
  <si>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</si>
  <si>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</si>
  <si>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</si>
  <si>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</si>
  <si>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</si>
  <si>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</si>
  <si>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</si>
  <si>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</si>
  <si>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</si>
  <si>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</si>
  <si>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</si>
  <si>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</si>
  <si>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</si>
  <si>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</si>
  <si>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</si>
  <si>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</si>
  <si>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</si>
  <si>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</si>
  <si>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</si>
  <si>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</si>
  <si>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</si>
  <si>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</si>
  <si>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</si>
  <si>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</si>
  <si>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</si>
  <si>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</si>
  <si>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</si>
  <si>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</si>
  <si>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</si>
  <si>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</si>
  <si>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</si>
  <si>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</si>
  <si>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</si>
  <si>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</si>
  <si>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</si>
  <si>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</si>
  <si>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</si>
  <si>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</si>
  <si>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</si>
  <si>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</si>
  <si>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</si>
  <si>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</si>
  <si>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</si>
  <si>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</si>
  <si>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</si>
  <si>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</si>
  <si>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</si>
  <si>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</si>
  <si>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</si>
  <si>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</si>
  <si>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</si>
  <si>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</si>
  <si>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</si>
  <si>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</si>
  <si>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</si>
  <si>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</si>
  <si>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</si>
  <si>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</si>
  <si>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</si>
  <si>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</si>
  <si>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</si>
  <si>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</si>
  <si>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</si>
  <si>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</si>
  <si>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</si>
  <si>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</si>
  <si>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</si>
  <si>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</si>
  <si>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</si>
  <si>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</si>
  <si>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</si>
  <si>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</si>
  <si>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</si>
  <si>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</si>
  <si>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</si>
  <si>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</si>
  <si>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</si>
  <si>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</si>
  <si>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</si>
  <si>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</si>
  <si>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</si>
  <si>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</si>
  <si>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</si>
  <si>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</si>
  <si>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</si>
  <si>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</si>
  <si>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</si>
  <si>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</si>
  <si>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</si>
  <si>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</si>
  <si>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</si>
  <si>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</si>
  <si>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</si>
  <si>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</si>
  <si>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</si>
  <si>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</si>
  <si>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</si>
  <si>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</si>
  <si>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</si>
  <si>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</si>
  <si>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</si>
  <si>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</si>
  <si>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</si>
  <si>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</si>
  <si>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</si>
  <si>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</si>
  <si>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</si>
  <si>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</si>
  <si>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</si>
  <si>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</si>
  <si>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</si>
  <si>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</si>
  <si>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</si>
  <si>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</si>
  <si>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</si>
  <si>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</si>
  <si>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</si>
  <si>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</si>
  <si>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</si>
  <si>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</si>
  <si>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</si>
  <si>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</si>
  <si>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</si>
  <si>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</si>
  <si>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</si>
  <si>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</si>
  <si>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</si>
  <si>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</si>
  <si>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</si>
  <si>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</si>
  <si>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</si>
  <si>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</si>
  <si>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</si>
  <si>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</si>
  <si>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</si>
  <si>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</si>
  <si>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</si>
  <si>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</si>
  <si>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</si>
  <si>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</si>
  <si>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</si>
  <si>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</si>
  <si>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</si>
  <si>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</si>
  <si>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</si>
  <si>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</si>
  <si>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</si>
  <si>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</si>
  <si>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</si>
  <si>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</si>
  <si>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</si>
  <si>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</si>
  <si>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</si>
  <si>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</si>
  <si>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</si>
  <si>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</si>
  <si>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</si>
  <si>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</si>
  <si>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</si>
  <si>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</si>
  <si>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</si>
  <si>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</si>
  <si>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</si>
  <si>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</si>
  <si>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</si>
  <si>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</si>
  <si>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</si>
  <si>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</si>
  <si>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</si>
  <si>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</si>
  <si>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</si>
  <si>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</si>
  <si>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</si>
  <si>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</si>
  <si>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</si>
  <si>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</si>
  <si>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</si>
  <si>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</si>
  <si>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</si>
  <si>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</si>
  <si>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</si>
  <si>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</si>
  <si>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</si>
  <si>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</si>
  <si>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</si>
  <si>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</si>
  <si>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</si>
  <si>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</si>
  <si>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</si>
  <si>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</si>
  <si>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</si>
  <si>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</si>
  <si>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</si>
  <si>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</si>
  <si>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</si>
  <si>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</si>
  <si>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</si>
  <si>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</si>
  <si>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</si>
  <si>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</si>
  <si>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</si>
  <si>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</si>
  <si>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</si>
  <si>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</si>
  <si>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</si>
  <si>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</si>
  <si>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</si>
  <si>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</si>
  <si>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</si>
  <si>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</si>
  <si>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</si>
  <si>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</si>
  <si>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</si>
  <si>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</si>
  <si>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</si>
  <si>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</si>
  <si>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</si>
  <si>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</si>
  <si>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</si>
  <si>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</si>
  <si>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</si>
  <si>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</si>
  <si>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</si>
  <si>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</si>
  <si>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</si>
  <si>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</si>
  <si>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</si>
  <si>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</si>
  <si>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</si>
  <si>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</si>
  <si>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</si>
  <si>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</si>
  <si>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</si>
  <si>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</si>
  <si>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</si>
  <si>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</si>
  <si>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</si>
  <si>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</si>
  <si>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</si>
  <si>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</si>
  <si>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</si>
  <si>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</si>
  <si>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</si>
  <si>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</si>
  <si>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</si>
  <si>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</si>
  <si>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</si>
  <si>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</si>
  <si>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</si>
  <si>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</si>
  <si>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</si>
  <si>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</si>
  <si>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</si>
  <si>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</si>
  <si>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</si>
  <si>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</si>
  <si>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</si>
  <si>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</si>
  <si>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</si>
  <si>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</si>
  <si>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</si>
  <si>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</si>
  <si>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</si>
  <si>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</si>
  <si>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</si>
  <si>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</si>
  <si>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</si>
  <si>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</si>
  <si>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</si>
  <si>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</si>
  <si>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</si>
  <si>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</si>
  <si>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</si>
  <si>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</si>
  <si>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</si>
  <si>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</si>
  <si>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</si>
  <si>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</si>
  <si>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</si>
  <si>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</si>
  <si>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</si>
  <si>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</si>
  <si>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</si>
  <si>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</si>
  <si>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</si>
  <si>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</si>
  <si>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</si>
  <si>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</si>
  <si>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</si>
  <si>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</si>
  <si>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</si>
  <si>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</si>
  <si>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</si>
  <si>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</si>
  <si>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</si>
  <si>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</si>
  <si>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</si>
  <si>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</si>
  <si>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</si>
  <si>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</si>
  <si>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</si>
  <si>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</si>
  <si>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</si>
  <si>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</si>
  <si>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</si>
  <si>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</si>
  <si>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</si>
  <si>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</si>
  <si>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</si>
  <si>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</si>
  <si>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</si>
  <si>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</si>
  <si>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</si>
  <si>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</si>
  <si>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</si>
  <si>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</si>
  <si>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</si>
  <si>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</si>
  <si>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</si>
  <si>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</si>
  <si>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</si>
  <si>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</si>
  <si>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</si>
  <si>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</si>
  <si>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</si>
  <si>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</si>
  <si>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</si>
  <si>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</si>
  <si>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</si>
  <si>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</si>
  <si>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</si>
  <si>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</si>
  <si>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</si>
  <si>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</si>
  <si>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</si>
  <si>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</si>
  <si>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</si>
  <si>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</si>
  <si>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</si>
  <si>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</si>
  <si>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</si>
  <si>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</si>
  <si>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</si>
  <si>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</si>
  <si>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</si>
  <si>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</si>
  <si>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</si>
  <si>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</si>
  <si>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</si>
  <si>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</si>
  <si>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</si>
  <si>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</si>
  <si>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</si>
  <si>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</si>
  <si>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</si>
  <si>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</si>
  <si>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</si>
  <si>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</si>
  <si>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</si>
  <si>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</si>
  <si>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</si>
  <si>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</si>
  <si>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</si>
  <si>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</si>
  <si>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</si>
  <si>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</si>
  <si>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</si>
  <si>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</si>
  <si>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</si>
  <si>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</si>
  <si>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</si>
  <si>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</si>
  <si>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</si>
  <si>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</si>
  <si>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</si>
  <si>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</si>
  <si>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</si>
  <si>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</si>
  <si>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</si>
  <si>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</si>
  <si>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</si>
  <si>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</si>
  <si>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</si>
  <si>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</si>
  <si>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</si>
  <si>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</si>
  <si>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</si>
  <si>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</si>
  <si>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</si>
  <si>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</si>
  <si>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</si>
  <si>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</si>
  <si>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</si>
  <si>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</si>
  <si>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</si>
  <si>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</si>
  <si>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</si>
  <si>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</si>
  <si>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</si>
  <si>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</si>
  <si>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</si>
  <si>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</si>
  <si>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</si>
  <si>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</si>
  <si>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</si>
  <si>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</si>
  <si>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</si>
  <si>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</si>
  <si>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</si>
  <si>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</si>
  <si>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</si>
  <si>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</si>
  <si>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</si>
  <si>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</si>
  <si>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</si>
  <si>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</si>
  <si>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</si>
  <si>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</si>
  <si>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</si>
  <si>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</si>
  <si>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</si>
  <si>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</si>
  <si>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</si>
  <si>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</si>
  <si>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</si>
  <si>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</si>
  <si>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</si>
  <si>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</si>
  <si>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</si>
  <si>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</si>
  <si>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</si>
  <si>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</si>
  <si>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</si>
  <si>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</si>
  <si>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</si>
  <si>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</si>
  <si>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</si>
  <si>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</si>
  <si>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</si>
  <si>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</si>
  <si>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</si>
  <si>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</si>
  <si>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</si>
  <si>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</si>
  <si>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</si>
  <si>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</si>
  <si>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</si>
  <si>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</si>
  <si>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</si>
  <si>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</si>
  <si>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</si>
  <si>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</si>
  <si>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</si>
  <si>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</si>
  <si>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</si>
  <si>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</si>
  <si>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</si>
  <si>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</si>
  <si>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</si>
  <si>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</si>
  <si>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</si>
  <si>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</si>
  <si>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</si>
  <si>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</si>
  <si>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</si>
  <si>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</si>
  <si>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</si>
  <si>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</si>
  <si>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</si>
  <si>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</si>
  <si>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</si>
  <si>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</si>
  <si>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</si>
  <si>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</si>
  <si>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</si>
  <si>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</si>
  <si>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</si>
  <si>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</si>
  <si>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</si>
  <si>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</si>
  <si>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</si>
  <si>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</si>
  <si>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</si>
  <si>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</si>
  <si>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</si>
  <si>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</si>
  <si>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</si>
  <si>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</si>
  <si>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</si>
  <si>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</si>
  <si>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</si>
  <si>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</si>
  <si>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</si>
  <si>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</si>
  <si>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</si>
  <si>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</si>
  <si>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</si>
  <si>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</si>
  <si>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</si>
  <si>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</si>
  <si>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</si>
  <si>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</si>
  <si>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</si>
  <si>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</si>
  <si>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</si>
  <si>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</si>
  <si>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</si>
  <si>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</si>
  <si>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</si>
  <si>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</si>
  <si>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</si>
  <si>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</si>
  <si>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</si>
  <si>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</si>
  <si>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</si>
  <si>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</si>
  <si>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</si>
  <si>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</si>
  <si>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</si>
  <si>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</si>
  <si>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</si>
  <si>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</si>
  <si>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</si>
  <si>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</si>
  <si>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</si>
  <si>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</si>
  <si>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</si>
  <si>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</si>
  <si>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</si>
  <si>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</si>
  <si>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</si>
  <si>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</si>
  <si>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</si>
  <si>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</si>
  <si>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</si>
  <si>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</si>
  <si>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</si>
  <si>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</si>
  <si>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</si>
  <si>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</si>
  <si>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</si>
  <si>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</si>
  <si>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</si>
  <si>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</si>
  <si>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</si>
  <si>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</si>
  <si>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</si>
  <si>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</si>
  <si>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</si>
  <si>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</si>
  <si>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</si>
  <si>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</si>
  <si>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</si>
  <si>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</si>
  <si>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</si>
  <si>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</si>
  <si>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</si>
  <si>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</si>
  <si>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</si>
  <si>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</si>
  <si>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</si>
  <si>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</si>
  <si>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</si>
  <si>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</si>
  <si>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</si>
  <si>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</si>
  <si>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</si>
  <si>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</si>
  <si>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</si>
  <si>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</si>
  <si>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</si>
  <si>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</si>
  <si>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</si>
  <si>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</si>
  <si>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</si>
  <si>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</si>
  <si>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</si>
  <si>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</si>
  <si>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</si>
  <si>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</si>
  <si>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</si>
  <si>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</si>
  <si>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</si>
  <si>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</si>
  <si>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</si>
  <si>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</si>
  <si>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</si>
  <si>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</si>
  <si>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</si>
  <si>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</si>
  <si>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</si>
  <si>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</si>
  <si>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</si>
  <si>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</si>
  <si>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</si>
  <si>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</si>
  <si>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</si>
  <si>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</si>
  <si>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</si>
  <si>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</si>
  <si>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</si>
  <si>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</si>
  <si>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</si>
  <si>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</si>
  <si>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</si>
  <si>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</si>
  <si>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</si>
  <si>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</si>
  <si>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</si>
  <si>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</si>
  <si>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</si>
  <si>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</si>
  <si>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</si>
  <si>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</si>
  <si>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</si>
  <si>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</si>
  <si>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</si>
  <si>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</si>
  <si>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</si>
  <si>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</si>
  <si>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</si>
  <si>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</si>
  <si>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</si>
  <si>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</si>
  <si>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</si>
  <si>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</si>
  <si>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</si>
  <si>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</si>
  <si>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</si>
  <si>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</si>
  <si>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</si>
  <si>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</si>
  <si>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</si>
  <si>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</si>
  <si>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</si>
  <si>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</si>
  <si>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</si>
  <si>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</si>
  <si>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</si>
  <si>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</si>
  <si>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</si>
  <si>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</si>
  <si>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</si>
  <si>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</si>
  <si>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</si>
  <si>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</si>
  <si>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</si>
  <si>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</si>
  <si>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</si>
  <si>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</si>
  <si>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</si>
  <si>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</si>
  <si>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</si>
  <si>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</si>
  <si>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</si>
  <si>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</si>
  <si>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</si>
  <si>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</si>
  <si>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</si>
  <si>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</si>
  <si>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</si>
  <si>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</si>
  <si>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</si>
  <si>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</si>
  <si>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</si>
  <si>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</si>
  <si>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</si>
  <si>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</si>
  <si>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</si>
  <si>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</si>
  <si>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</si>
  <si>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</si>
  <si>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</si>
  <si>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</si>
  <si>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</si>
  <si>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</si>
  <si>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</si>
  <si>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</si>
  <si>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</si>
  <si>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</si>
  <si>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</si>
  <si>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</si>
  <si>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</si>
  <si>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</si>
  <si>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</si>
  <si>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</si>
  <si>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</si>
  <si>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</si>
  <si>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</si>
  <si>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</si>
  <si>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</si>
  <si>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</si>
  <si>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</si>
  <si>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</si>
  <si>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</si>
  <si>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</si>
  <si>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</si>
  <si>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</si>
  <si>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</si>
  <si>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</si>
  <si>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</si>
  <si>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</si>
  <si>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</si>
  <si>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</si>
  <si>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</si>
  <si>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</si>
  <si>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</si>
  <si>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</si>
  <si>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</si>
  <si>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</si>
  <si>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</si>
  <si>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</si>
  <si>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</si>
  <si>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</si>
  <si>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</si>
  <si>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</si>
  <si>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</si>
  <si>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</si>
  <si>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</si>
  <si>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</si>
  <si>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</si>
  <si>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</si>
  <si>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</si>
  <si>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</si>
  <si>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</si>
  <si>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</si>
  <si>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</si>
  <si>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</si>
  <si>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</si>
  <si>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</si>
  <si>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</si>
  <si>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</si>
  <si>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</si>
  <si>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</si>
  <si>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</si>
  <si>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</si>
  <si>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</si>
  <si>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</si>
  <si>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</si>
  <si>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</si>
  <si>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</si>
  <si>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</si>
  <si>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</si>
  <si>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</si>
  <si>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</si>
  <si>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</si>
  <si>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</si>
  <si>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</si>
  <si>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</si>
  <si>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</si>
  <si>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</si>
  <si>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</si>
  <si>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</si>
  <si>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</si>
  <si>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</si>
  <si>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</si>
  <si>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</si>
  <si>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</si>
  <si>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</si>
  <si>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</si>
  <si>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</si>
  <si>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</si>
  <si>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</si>
  <si>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</si>
  <si>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</si>
  <si>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</si>
  <si>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</si>
  <si>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</si>
  <si>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</si>
  <si>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</si>
  <si>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</si>
  <si>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</si>
  <si>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</si>
  <si>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</si>
  <si>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</si>
  <si>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</si>
  <si>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</si>
  <si>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</si>
  <si>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</si>
  <si>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</si>
  <si>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</si>
  <si>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</si>
  <si>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</si>
  <si>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</si>
  <si>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</si>
  <si>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</si>
  <si>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</si>
  <si>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</si>
  <si>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</si>
  <si>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</si>
  <si>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</si>
  <si>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</si>
  <si>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</si>
  <si>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</si>
  <si>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</si>
  <si>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</si>
  <si>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</si>
  <si>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</si>
  <si>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</si>
  <si>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</si>
  <si>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</si>
  <si>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</si>
  <si>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</si>
  <si>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</si>
  <si>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</si>
  <si>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</si>
  <si>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</si>
  <si>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</si>
  <si>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</si>
  <si>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</si>
  <si>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</si>
  <si>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</si>
  <si>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</si>
  <si>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</si>
  <si>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</si>
  <si>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</si>
  <si>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</si>
  <si>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</si>
  <si>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</si>
  <si>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</si>
  <si>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</si>
  <si>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</si>
  <si>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</si>
  <si>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</si>
  <si>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</si>
  <si>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</si>
  <si>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</si>
  <si>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</si>
  <si>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</si>
  <si>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</si>
  <si>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</si>
  <si>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</si>
  <si>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</si>
  <si>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</si>
  <si>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</si>
  <si>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</si>
  <si>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</si>
  <si>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</si>
  <si>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</si>
  <si>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</si>
  <si>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</si>
  <si>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</si>
  <si>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</si>
  <si>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</si>
  <si>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</si>
  <si>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</si>
  <si>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</si>
  <si>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</si>
  <si>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</si>
  <si>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</si>
  <si>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</si>
  <si>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</si>
  <si>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</si>
  <si>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</si>
  <si>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</si>
  <si>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</si>
  <si>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</si>
  <si>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</si>
  <si>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</si>
  <si>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</si>
  <si>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</si>
  <si>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</si>
  <si>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</si>
  <si>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</si>
  <si>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</si>
  <si>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</si>
  <si>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</si>
  <si>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</si>
  <si>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</si>
  <si>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</si>
  <si>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</si>
  <si>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</si>
  <si>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</si>
  <si>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</si>
  <si>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</si>
  <si>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</si>
  <si>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</si>
  <si>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</si>
  <si>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</si>
  <si>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</si>
  <si>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</si>
  <si>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</si>
  <si>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</si>
  <si>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</si>
  <si>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</si>
  <si>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</si>
  <si>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</si>
  <si>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</si>
  <si>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</si>
  <si>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</si>
  <si>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</si>
  <si>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</si>
  <si>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</si>
  <si>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</si>
  <si>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</si>
  <si>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</si>
  <si>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</si>
  <si>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</si>
  <si>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</si>
  <si>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</si>
  <si>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</si>
  <si>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</si>
  <si>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</si>
  <si>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</si>
  <si>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</si>
  <si>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</si>
  <si>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</si>
  <si>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</si>
  <si>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</si>
  <si>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</si>
  <si>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</si>
  <si>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</si>
  <si>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</si>
  <si>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</si>
  <si>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</si>
  <si>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</si>
  <si>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</si>
  <si>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</si>
  <si>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</si>
  <si>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</si>
  <si>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</si>
  <si>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</si>
  <si>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</si>
  <si>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</si>
  <si>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</si>
  <si>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</si>
  <si>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</si>
  <si>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</si>
  <si>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</si>
  <si>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</si>
  <si>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</si>
  <si>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</si>
  <si>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</si>
  <si>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</si>
  <si>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</si>
  <si>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</si>
  <si>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</si>
  <si>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</si>
  <si>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</si>
  <si>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</si>
  <si>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</si>
  <si>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</si>
  <si>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</si>
  <si>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</si>
  <si>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</si>
  <si>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</si>
  <si>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</si>
  <si>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</si>
  <si>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</si>
  <si>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</si>
  <si>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</si>
  <si>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</si>
  <si>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</si>
  <si>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</si>
  <si>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</si>
  <si>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</si>
  <si>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</si>
  <si>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</si>
  <si>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</si>
  <si>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</si>
  <si>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</si>
  <si>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</si>
  <si>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</si>
  <si>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</si>
  <si>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</si>
  <si>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</si>
  <si>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</si>
  <si>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</si>
  <si>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</si>
  <si>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</si>
  <si>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</si>
  <si>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</si>
  <si>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</si>
  <si>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</si>
  <si>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</si>
  <si>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</si>
  <si>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</si>
  <si>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</si>
  <si>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</si>
  <si>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</si>
  <si>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</si>
  <si>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</si>
  <si>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</si>
  <si>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</si>
  <si>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</si>
  <si>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</si>
  <si>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</si>
  <si>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</si>
  <si>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</si>
  <si>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</si>
  <si>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</si>
  <si>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</si>
  <si>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</si>
  <si>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</si>
  <si>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</si>
  <si>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</si>
  <si>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</si>
  <si>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</si>
  <si>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</si>
  <si>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</si>
  <si>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</si>
  <si>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</si>
  <si>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</si>
  <si>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</si>
  <si>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</si>
  <si>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</si>
  <si>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</si>
  <si>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</si>
  <si>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</si>
  <si>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</si>
  <si>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</si>
  <si>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</si>
  <si>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</si>
  <si>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</si>
  <si>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</si>
  <si>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</si>
  <si>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</si>
  <si>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</si>
  <si>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</si>
  <si>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</si>
  <si>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</si>
  <si>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</si>
  <si>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</si>
  <si>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</si>
  <si>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</si>
  <si>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</si>
  <si>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</si>
  <si>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</si>
  <si>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</si>
  <si>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</si>
  <si>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</si>
  <si>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</si>
  <si>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</si>
  <si>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</si>
  <si>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</si>
  <si>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</si>
  <si>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</si>
  <si>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</si>
  <si>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</si>
  <si>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</si>
  <si>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</si>
  <si>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</si>
  <si>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</si>
  <si>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</si>
  <si>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</si>
  <si>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</si>
  <si>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</si>
  <si>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</si>
  <si>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</si>
  <si>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</si>
  <si>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</si>
  <si>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</si>
  <si>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</si>
  <si>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</si>
  <si>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</si>
  <si>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</si>
  <si>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</si>
  <si>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</si>
  <si>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</si>
  <si>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</si>
  <si>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</si>
  <si>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</si>
  <si>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</si>
  <si>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</si>
  <si>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</si>
  <si>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</si>
  <si>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</si>
  <si>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</si>
  <si>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</si>
  <si>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</si>
  <si>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</si>
  <si>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</si>
  <si>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</si>
  <si>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</si>
  <si>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</si>
  <si>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</si>
  <si>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</si>
  <si>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</si>
  <si>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</si>
  <si>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</si>
  <si>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</si>
  <si>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</si>
  <si>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</si>
  <si>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</si>
  <si>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</si>
  <si>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</si>
  <si>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</si>
  <si>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</si>
  <si>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</si>
  <si>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</si>
  <si>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</si>
  <si>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</si>
  <si>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</si>
  <si>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</si>
  <si>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</si>
  <si>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</si>
  <si>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</si>
  <si>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</si>
  <si>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</si>
  <si>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</si>
  <si>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</si>
  <si>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</si>
  <si>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</si>
  <si>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</si>
  <si>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</si>
  <si>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</si>
  <si>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</si>
  <si>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</si>
  <si>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</si>
  <si>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</si>
  <si>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</si>
  <si>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</si>
  <si>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</si>
  <si>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</si>
  <si>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</si>
  <si>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</si>
  <si>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</si>
  <si>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</si>
  <si>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</si>
  <si>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</si>
  <si>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</si>
  <si>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</si>
  <si>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</si>
  <si>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</si>
  <si>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</si>
  <si>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</si>
  <si>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</si>
  <si>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</si>
  <si>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</si>
  <si>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</si>
  <si>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</si>
  <si>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</si>
  <si>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</si>
  <si>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</si>
  <si>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</si>
  <si>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</si>
  <si>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</si>
  <si>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</si>
  <si>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</si>
  <si>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</si>
  <si>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</si>
  <si>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</si>
  <si>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</si>
  <si>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</si>
  <si>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</si>
  <si>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</si>
  <si>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</si>
  <si>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</si>
  <si>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</si>
  <si>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</si>
  <si>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</si>
  <si>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</si>
  <si>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</si>
  <si>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</si>
  <si>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</si>
  <si>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</si>
  <si>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</si>
  <si>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</si>
  <si>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</si>
  <si>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</si>
  <si>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</si>
  <si>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</si>
  <si>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</si>
  <si>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</si>
  <si>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</si>
  <si>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</si>
  <si>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</si>
  <si>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</si>
  <si>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</si>
  <si>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</si>
  <si>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</si>
  <si>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</si>
  <si>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</si>
  <si>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</si>
  <si>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</si>
  <si>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</si>
  <si>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</si>
  <si>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</si>
  <si>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</si>
  <si>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</si>
  <si>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</si>
  <si>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</si>
  <si>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</si>
  <si>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</si>
  <si>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</si>
  <si>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</si>
  <si>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</si>
  <si>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</si>
  <si>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</si>
  <si>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</si>
  <si>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</si>
  <si>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</si>
  <si>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</si>
  <si>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</si>
  <si>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</si>
  <si>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</si>
  <si>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</si>
  <si>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</si>
  <si>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</si>
  <si>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</si>
  <si>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</si>
  <si>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</si>
  <si>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</si>
  <si>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</si>
  <si>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</si>
  <si>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</si>
  <si>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</si>
  <si>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</si>
  <si>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</si>
  <si>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</si>
  <si>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</si>
  <si>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</si>
  <si>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</si>
  <si>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</si>
  <si>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</si>
  <si>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</si>
  <si>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</si>
  <si>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</si>
  <si>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</si>
  <si>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</si>
  <si>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</si>
  <si>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</si>
  <si>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</si>
  <si>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</si>
  <si>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</si>
  <si>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</si>
  <si>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</si>
  <si>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</si>
  <si>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</si>
  <si>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</si>
  <si>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</si>
  <si>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</si>
  <si>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</si>
  <si>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</si>
  <si>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</si>
  <si>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</si>
  <si>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</si>
  <si>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</si>
  <si>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</si>
  <si>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</si>
  <si>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</si>
  <si>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</si>
  <si>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</si>
  <si>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</si>
  <si>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</si>
  <si>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</si>
  <si>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</si>
  <si>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</si>
  <si>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</si>
  <si>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</si>
  <si>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</si>
  <si>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</si>
  <si>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</si>
  <si>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</si>
  <si>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</si>
  <si>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</si>
  <si>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</si>
  <si>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</si>
  <si>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</si>
  <si>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</si>
  <si>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</si>
  <si>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</si>
  <si>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</si>
  <si>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</si>
  <si>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</si>
  <si>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</si>
  <si>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</si>
  <si>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</si>
  <si>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</si>
  <si>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</si>
  <si>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</si>
  <si>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</si>
  <si>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</si>
  <si>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</si>
  <si>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</si>
  <si>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</si>
  <si>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</si>
  <si>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</si>
  <si>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</si>
  <si>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</si>
  <si>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</si>
  <si>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</si>
  <si>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</si>
  <si>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</si>
  <si>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</si>
  <si>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</si>
  <si>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</si>
  <si>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</si>
  <si>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</si>
  <si>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</si>
  <si>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</si>
  <si>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</si>
  <si>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</si>
  <si>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</si>
  <si>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</si>
  <si>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</si>
  <si>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</si>
  <si>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</si>
  <si>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</si>
  <si>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</si>
  <si>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</si>
  <si>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</si>
  <si>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</si>
  <si>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</si>
  <si>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</si>
  <si>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</si>
  <si>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</si>
  <si>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</si>
  <si>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</si>
  <si>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</si>
  <si>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</si>
  <si>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</si>
  <si>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</si>
  <si>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</si>
  <si>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</si>
  <si>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</si>
  <si>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</si>
  <si>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</si>
  <si>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</si>
  <si>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</si>
  <si>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</si>
  <si>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</si>
  <si>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</si>
  <si>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</si>
  <si>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</si>
  <si>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</si>
  <si>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</si>
  <si>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</si>
  <si>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</si>
  <si>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</si>
  <si>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</si>
  <si>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</si>
  <si>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</si>
  <si>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</si>
  <si>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</si>
  <si>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</si>
  <si>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</si>
  <si>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</si>
  <si>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</si>
  <si>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</si>
  <si>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</si>
  <si>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</si>
  <si>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</si>
  <si>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</si>
  <si>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</si>
  <si>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</si>
  <si>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</si>
  <si>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</si>
  <si>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</si>
  <si>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</si>
  <si>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</si>
  <si>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</si>
  <si>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</si>
  <si>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</si>
  <si>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</si>
  <si>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</si>
  <si>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</si>
  <si>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</si>
  <si>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</si>
  <si>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</si>
  <si>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</si>
  <si>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</si>
  <si>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</si>
  <si>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</si>
  <si>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</si>
  <si>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</si>
  <si>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</si>
  <si>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</si>
  <si>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</si>
  <si>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</si>
  <si>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</si>
  <si>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</si>
  <si>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</si>
  <si>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</si>
  <si>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</si>
  <si>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</si>
  <si>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</si>
  <si>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</si>
  <si>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</si>
  <si>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</si>
  <si>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</si>
  <si>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</si>
  <si>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</si>
  <si>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</si>
  <si>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</si>
  <si>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</si>
  <si>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</si>
  <si>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</si>
  <si>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</si>
  <si>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</si>
  <si>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</si>
  <si>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</si>
  <si>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</si>
  <si>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</si>
  <si>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</si>
  <si>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</si>
  <si>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</si>
  <si>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</si>
  <si>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</si>
  <si>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</si>
  <si>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</si>
  <si>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</si>
  <si>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</si>
  <si>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</si>
  <si>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</si>
  <si>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</si>
  <si>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</si>
  <si>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</si>
  <si>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</si>
  <si>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</si>
  <si>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</si>
  <si>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</si>
  <si>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</si>
  <si>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</si>
  <si>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</si>
  <si>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</si>
  <si>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</si>
  <si>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</si>
  <si>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</si>
  <si>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</si>
  <si>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</si>
  <si>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</si>
  <si>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</si>
  <si>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</si>
  <si>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</si>
  <si>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</si>
  <si>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</si>
  <si>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</si>
  <si>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</si>
  <si>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</si>
  <si>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</si>
  <si>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</si>
  <si>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</si>
  <si>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</si>
  <si>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</si>
  <si>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</si>
  <si>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</si>
  <si>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</si>
  <si>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</si>
  <si>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</si>
  <si>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</si>
  <si>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</si>
  <si>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</si>
  <si>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</si>
  <si>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</si>
  <si>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</si>
  <si>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</si>
  <si>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</si>
  <si>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</si>
  <si>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</si>
  <si>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</si>
  <si>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</si>
  <si>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</si>
  <si>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</si>
  <si>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</si>
  <si>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</si>
  <si>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</si>
  <si>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</si>
  <si>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</si>
  <si>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</si>
  <si>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</si>
  <si>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</si>
  <si>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</si>
  <si>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</si>
  <si>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</si>
  <si>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</si>
  <si>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</si>
  <si>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</si>
  <si>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</si>
  <si>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</si>
  <si>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</si>
  <si>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</si>
  <si>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</si>
  <si>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</si>
  <si>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</si>
  <si>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</si>
  <si>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</si>
  <si>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</si>
  <si>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</si>
  <si>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</si>
  <si>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</si>
  <si>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</si>
  <si>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</si>
  <si>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</si>
  <si>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</si>
  <si>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</si>
  <si>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</si>
  <si>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</si>
  <si>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</si>
  <si>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</si>
  <si>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</si>
  <si>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</si>
  <si>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</si>
  <si>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</si>
  <si>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</si>
  <si>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</si>
  <si>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</si>
  <si>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</si>
  <si>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</si>
  <si>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</si>
  <si>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</si>
  <si>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</si>
  <si>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</si>
  <si>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</si>
  <si>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</si>
  <si>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</si>
  <si>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</si>
  <si>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</si>
  <si>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</si>
  <si>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</si>
  <si>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</si>
  <si>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</si>
  <si>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</si>
  <si>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</si>
  <si>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</si>
  <si>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</si>
  <si>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</si>
  <si>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</si>
  <si>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</si>
  <si>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</si>
  <si>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</si>
  <si>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</si>
  <si>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</si>
  <si>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</si>
  <si>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</si>
  <si>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</si>
  <si>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</si>
  <si>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</si>
  <si>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</si>
  <si>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</si>
  <si>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</si>
  <si>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</si>
  <si>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</si>
  <si>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</si>
  <si>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</si>
  <si>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</si>
  <si>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</si>
  <si>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</si>
  <si>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</si>
  <si>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</si>
  <si>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</si>
  <si>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</si>
  <si>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</si>
  <si>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</si>
  <si>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</si>
  <si>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</si>
  <si>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</si>
  <si>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</si>
  <si>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</si>
  <si>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</si>
  <si>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</si>
  <si>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</si>
  <si>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</si>
  <si>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</si>
  <si>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</si>
  <si>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</si>
  <si>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</si>
  <si>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</si>
  <si>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</si>
  <si>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</si>
  <si>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</si>
  <si>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</si>
  <si>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</si>
  <si>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</si>
  <si>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</si>
  <si>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</si>
  <si>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</si>
  <si>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</si>
  <si>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</si>
  <si>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</si>
  <si>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</si>
  <si>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</si>
  <si>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</si>
  <si>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</si>
  <si>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</si>
  <si>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</si>
  <si>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</si>
  <si>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</si>
  <si>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</si>
  <si>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</si>
  <si>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</si>
  <si>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</si>
  <si>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</si>
  <si>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</si>
  <si>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</si>
  <si>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</si>
  <si>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</si>
  <si>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</si>
  <si>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</si>
  <si>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</si>
  <si>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</si>
  <si>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</si>
  <si>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</si>
  <si>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</si>
  <si>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</si>
  <si>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</si>
  <si>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</si>
  <si>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</si>
  <si>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</si>
  <si>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</si>
  <si>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</si>
  <si>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</si>
  <si>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</si>
  <si>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</si>
  <si>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</si>
  <si>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</si>
  <si>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</si>
  <si>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</si>
  <si>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</si>
  <si>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</si>
  <si>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</si>
  <si>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</si>
  <si>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</si>
  <si>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</si>
  <si>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</si>
  <si>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</si>
  <si>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</si>
  <si>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</si>
  <si>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</si>
  <si>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</si>
  <si>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</si>
  <si>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</si>
  <si>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</si>
  <si>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</si>
  <si>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</si>
  <si>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</si>
  <si>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</si>
  <si>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</si>
  <si>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</si>
  <si>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</si>
  <si>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</si>
  <si>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</si>
  <si>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</si>
  <si>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</si>
  <si>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</si>
  <si>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</si>
  <si>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</si>
  <si>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</si>
  <si>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</si>
  <si>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</si>
  <si>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</si>
  <si>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</si>
  <si>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</si>
  <si>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</si>
  <si>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</si>
  <si>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</si>
  <si>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</si>
  <si>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</si>
  <si>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</si>
  <si>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</si>
  <si>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</si>
  <si>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</si>
  <si>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</si>
  <si>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</si>
  <si>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</si>
  <si>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</si>
  <si>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</si>
  <si>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</si>
  <si>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</si>
  <si>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</si>
  <si>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</si>
  <si>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</si>
  <si>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</si>
  <si>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</si>
  <si>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</si>
  <si>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</si>
  <si>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</si>
  <si>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</si>
  <si>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</si>
  <si>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</si>
  <si>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</si>
  <si>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</si>
  <si>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</si>
  <si>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</si>
  <si>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</si>
  <si>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</si>
  <si>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</si>
  <si>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</si>
  <si>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</si>
  <si>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</si>
  <si>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</si>
  <si>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</si>
  <si>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</si>
  <si>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</si>
  <si>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</si>
  <si>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</si>
  <si>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</si>
  <si>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</si>
  <si>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</si>
  <si>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</si>
  <si>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</si>
  <si>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</si>
  <si>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</si>
  <si>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</si>
  <si>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</si>
  <si>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</si>
  <si>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</si>
  <si>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</si>
  <si>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</si>
  <si>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</si>
  <si>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</si>
  <si>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</si>
  <si>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</si>
  <si>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</si>
  <si>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</si>
  <si>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</si>
  <si>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</si>
  <si>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</si>
  <si>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</si>
  <si>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</si>
  <si>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</si>
  <si>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</si>
  <si>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</si>
  <si>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</si>
  <si>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</si>
  <si>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</si>
  <si>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</si>
  <si>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</si>
  <si>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</si>
  <si>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</si>
  <si>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</si>
  <si>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</si>
  <si>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</si>
  <si>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</si>
  <si>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</si>
  <si>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</si>
  <si>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</si>
  <si>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</si>
  <si>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</si>
  <si>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</si>
  <si>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</si>
  <si>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</si>
  <si>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</si>
  <si>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</si>
  <si>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</si>
  <si>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</si>
  <si>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</si>
  <si>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</si>
  <si>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</si>
  <si>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</si>
  <si>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</si>
  <si>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</si>
  <si>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</si>
  <si>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</si>
  <si>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</si>
  <si>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</si>
  <si>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</si>
  <si>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</si>
  <si>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</si>
  <si>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</si>
  <si>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</si>
  <si>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</si>
  <si>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</si>
  <si>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</si>
  <si>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</si>
  <si>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</si>
  <si>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</si>
  <si>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</si>
  <si>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</si>
  <si>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</si>
  <si>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</si>
  <si>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</si>
  <si>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</si>
  <si>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</si>
  <si>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</si>
  <si>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</si>
  <si>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</si>
  <si>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</si>
  <si>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</si>
  <si>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</si>
  <si>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</si>
  <si>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</si>
  <si>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</si>
  <si>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</si>
  <si>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</si>
  <si>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</si>
  <si>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</si>
  <si>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</si>
  <si>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</si>
  <si>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</si>
  <si>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</si>
  <si>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</si>
  <si>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</si>
  <si>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</si>
  <si>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</si>
  <si>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</si>
  <si>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</si>
  <si>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</si>
  <si>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</si>
  <si>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</si>
  <si>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</si>
  <si>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</si>
  <si>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</si>
  <si>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</si>
  <si>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</si>
  <si>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</si>
  <si>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</si>
  <si>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</si>
  <si>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</si>
  <si>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</si>
  <si>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</si>
  <si>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</si>
  <si>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</si>
  <si>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</si>
  <si>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</si>
  <si>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</si>
  <si>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</si>
  <si>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</si>
  <si>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</si>
  <si>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</si>
  <si>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</si>
  <si>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</si>
  <si>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</si>
  <si>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</si>
  <si>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</si>
  <si>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</si>
  <si>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</si>
  <si>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</si>
  <si>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</si>
  <si>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</si>
  <si>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</si>
  <si>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</si>
  <si>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</si>
  <si>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</si>
  <si>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</si>
  <si>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</si>
  <si>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</si>
  <si>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</si>
  <si>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</si>
  <si>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</si>
  <si>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</si>
  <si>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</si>
  <si>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</si>
  <si>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</si>
  <si>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</si>
  <si>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</si>
  <si>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</si>
  <si>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</si>
  <si>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</si>
  <si>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</si>
  <si>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</si>
  <si>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</si>
  <si>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</si>
  <si>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</si>
  <si>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</si>
  <si>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</si>
  <si>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</si>
  <si>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</si>
  <si>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</si>
  <si>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</si>
  <si>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</si>
  <si>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</si>
  <si>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</si>
  <si>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</si>
  <si>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</si>
  <si>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</si>
  <si>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</si>
  <si>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</si>
  <si>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</si>
  <si>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</si>
  <si>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</si>
  <si>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</si>
  <si>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</si>
  <si>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</si>
  <si>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</si>
  <si>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</si>
  <si>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</si>
  <si>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</si>
  <si>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</si>
  <si>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</si>
  <si>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</si>
  <si>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</si>
  <si>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</si>
  <si>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</si>
  <si>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</si>
  <si>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</si>
  <si>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</si>
  <si>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</si>
  <si>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</si>
  <si>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</si>
  <si>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</si>
  <si>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</si>
  <si>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</si>
  <si>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</si>
  <si>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</si>
  <si>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</si>
  <si>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</si>
  <si>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</si>
  <si>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</si>
  <si>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</si>
  <si>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</si>
  <si>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</si>
  <si>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</si>
  <si>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</si>
  <si>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</si>
  <si>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</si>
  <si>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</si>
  <si>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</si>
  <si>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</si>
  <si>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</si>
  <si>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</si>
  <si>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</si>
  <si>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</si>
  <si>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</si>
  <si>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</si>
  <si>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</si>
  <si>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</si>
  <si>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</si>
  <si>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</si>
  <si>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</si>
  <si>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</si>
  <si>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</si>
  <si>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</si>
  <si>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</si>
  <si>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</si>
  <si>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</si>
  <si>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</si>
  <si>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</si>
  <si>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</si>
  <si>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</si>
  <si>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</si>
  <si>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</si>
  <si>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</si>
  <si>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</si>
  <si>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</si>
  <si>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</si>
  <si>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</si>
  <si>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</si>
  <si>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</si>
  <si>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</si>
  <si>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</si>
  <si>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</si>
  <si>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</si>
  <si>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</si>
  <si>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</si>
  <si>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</si>
  <si>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</si>
  <si>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</si>
  <si>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</si>
  <si>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</si>
  <si>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</si>
  <si>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</si>
  <si>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</si>
  <si>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</si>
  <si>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</si>
  <si>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</si>
  <si>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</si>
  <si>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</si>
  <si>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</si>
  <si>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</si>
  <si>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</si>
  <si>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</si>
  <si>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</si>
  <si>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</si>
  <si>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</si>
  <si>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</si>
  <si>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</si>
  <si>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</si>
  <si>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</si>
  <si>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</si>
  <si>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</si>
  <si>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</si>
  <si>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</si>
  <si>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</si>
  <si>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</si>
  <si>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</si>
  <si>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</si>
  <si>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</si>
  <si>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</si>
  <si>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</si>
  <si>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</si>
  <si>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</si>
  <si>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</si>
  <si>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</si>
  <si>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</si>
  <si>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</si>
  <si>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</si>
  <si>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</si>
  <si>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</si>
  <si>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</si>
  <si>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</si>
  <si>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</si>
  <si>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</si>
  <si>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</si>
  <si>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</si>
  <si>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</si>
  <si>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</si>
  <si>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</si>
  <si>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</si>
  <si>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</si>
  <si>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</si>
  <si>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</si>
  <si>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</si>
  <si>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</si>
  <si>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</si>
  <si>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</si>
  <si>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</si>
  <si>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</si>
  <si>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</si>
  <si>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</si>
  <si>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</si>
  <si>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</si>
  <si>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</si>
  <si>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</si>
  <si>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</si>
  <si>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</si>
  <si>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</si>
  <si>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</si>
  <si>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</si>
  <si>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</si>
  <si>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</si>
  <si>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</si>
  <si>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</si>
  <si>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</si>
  <si>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</si>
  <si>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</si>
  <si>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</si>
  <si>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</si>
  <si>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</si>
  <si>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</si>
  <si>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</si>
  <si>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</si>
  <si>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</si>
  <si>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</si>
  <si>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</si>
  <si>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</si>
  <si>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</si>
  <si>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</si>
  <si>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</si>
  <si>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</si>
  <si>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</si>
  <si>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</si>
  <si>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</si>
  <si>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</si>
  <si>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</si>
  <si>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</si>
  <si>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</si>
  <si>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</si>
  <si>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</si>
  <si>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</si>
  <si>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</si>
  <si>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</si>
  <si>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</si>
  <si>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</si>
  <si>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</si>
  <si>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</si>
  <si>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</si>
  <si>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</si>
  <si>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</si>
  <si>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</si>
  <si>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</si>
  <si>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</si>
  <si>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</si>
  <si>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</si>
  <si>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</si>
  <si>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</si>
  <si>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</si>
  <si>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</si>
  <si>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</si>
  <si>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</si>
  <si>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</si>
  <si>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</si>
  <si>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</si>
  <si>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</si>
  <si>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</si>
  <si>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</si>
  <si>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</si>
  <si>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</si>
  <si>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</si>
  <si>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</si>
  <si>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</si>
  <si>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</si>
  <si>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</si>
  <si>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</si>
  <si>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</si>
  <si>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</si>
  <si>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</si>
  <si>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</si>
  <si>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</si>
  <si>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</si>
  <si>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</si>
  <si>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</si>
  <si>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</si>
  <si>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</si>
  <si>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</si>
  <si>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</si>
  <si>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</si>
  <si>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</si>
  <si>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</si>
  <si>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</si>
  <si>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</si>
  <si>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</si>
  <si>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</si>
  <si>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</si>
  <si>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</si>
  <si>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</si>
  <si>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</si>
  <si>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</si>
  <si>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</si>
  <si>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</si>
  <si>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</si>
  <si>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</si>
  <si>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</si>
  <si>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</si>
  <si>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</si>
  <si>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</si>
  <si>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</si>
  <si>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</si>
  <si>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</si>
  <si>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</si>
  <si>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</si>
  <si>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</si>
  <si>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</si>
  <si>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</si>
  <si>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</si>
  <si>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</si>
  <si>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</si>
  <si>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</si>
  <si>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</si>
  <si>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</si>
  <si>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</si>
  <si>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</si>
  <si>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</si>
  <si>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</si>
  <si>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</si>
  <si>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</si>
  <si>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</si>
  <si>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</si>
  <si>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</si>
  <si>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</si>
  <si>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</si>
  <si>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</si>
  <si>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</si>
  <si>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</si>
  <si>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</si>
  <si>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</si>
  <si>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</si>
  <si>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</si>
  <si>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</si>
  <si>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</si>
  <si>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</si>
  <si>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</si>
  <si>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</si>
  <si>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</si>
  <si>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</si>
  <si>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</si>
  <si>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</si>
  <si>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</si>
  <si>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</si>
  <si>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</si>
  <si>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</si>
  <si>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</si>
  <si>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</si>
  <si>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</si>
  <si>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</si>
  <si>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</si>
  <si>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</si>
  <si>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</si>
  <si>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</si>
  <si>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</si>
  <si>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</si>
  <si>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</si>
  <si>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</si>
  <si>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</si>
  <si>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</si>
  <si>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</si>
  <si>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</si>
  <si>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</si>
  <si>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</si>
  <si>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</si>
  <si>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</si>
  <si>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</si>
  <si>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</si>
  <si>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</si>
  <si>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</si>
  <si>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</si>
  <si>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</si>
  <si>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</si>
  <si>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</si>
  <si>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</si>
  <si>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</si>
  <si>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</si>
  <si>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</si>
  <si>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</si>
  <si>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</si>
  <si>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</si>
  <si>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</si>
  <si>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</si>
  <si>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</si>
  <si>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</si>
  <si>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</si>
  <si>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</si>
  <si>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</si>
  <si>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</si>
  <si>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</si>
  <si>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</si>
  <si>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</si>
  <si>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</si>
  <si>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</si>
  <si>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</si>
  <si>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</si>
  <si>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</si>
  <si>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</si>
  <si>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</si>
  <si>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</si>
  <si>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</si>
  <si>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</si>
  <si>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</si>
  <si>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</si>
  <si>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</si>
  <si>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</si>
  <si>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</si>
  <si>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</si>
  <si>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</si>
  <si>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</si>
  <si>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</si>
  <si>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</si>
  <si>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</si>
  <si>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</si>
  <si>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</si>
  <si>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</si>
  <si>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</si>
  <si>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</si>
  <si>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</si>
  <si>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</si>
  <si>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</si>
  <si>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</si>
  <si>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</si>
  <si>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</si>
  <si>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</si>
  <si>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</si>
  <si>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</si>
  <si>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</si>
  <si>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</si>
  <si>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</si>
  <si>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</si>
  <si>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</si>
  <si>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</si>
  <si>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</si>
  <si>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</si>
  <si>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</si>
  <si>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</si>
  <si>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</si>
  <si>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</si>
  <si>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</si>
  <si>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</si>
  <si>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</si>
  <si>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</si>
  <si>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</si>
  <si>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</si>
  <si>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</si>
  <si>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</si>
  <si>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</si>
  <si>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</si>
  <si>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</si>
  <si>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</si>
  <si>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</si>
  <si>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</si>
  <si>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</si>
  <si>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</si>
  <si>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</si>
  <si>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</si>
  <si>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</si>
  <si>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</si>
  <si>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</si>
  <si>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</si>
  <si>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</si>
  <si>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</si>
  <si>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</si>
  <si>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</si>
  <si>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</si>
  <si>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</si>
  <si>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</si>
  <si>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</si>
  <si>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</si>
  <si>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</si>
  <si>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</si>
  <si>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</si>
  <si>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</si>
  <si>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</si>
  <si>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</si>
  <si>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</si>
  <si>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</si>
  <si>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</si>
  <si>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</si>
  <si>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</si>
  <si>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</si>
  <si>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</si>
  <si>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</si>
  <si>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</si>
  <si>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</si>
  <si>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</si>
  <si>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</si>
  <si>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</si>
  <si>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</si>
  <si>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</si>
  <si>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</si>
  <si>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</si>
  <si>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</si>
  <si>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</si>
  <si>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</si>
  <si>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</si>
  <si>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</si>
  <si>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</si>
  <si>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</si>
  <si>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</si>
  <si>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</si>
  <si>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</si>
  <si>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</si>
  <si>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</si>
  <si>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</si>
  <si>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</si>
  <si>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</si>
  <si>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</si>
  <si>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</si>
  <si>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</si>
  <si>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</si>
  <si>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</si>
  <si>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</si>
  <si>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</si>
  <si>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</si>
  <si>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</si>
  <si>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</si>
  <si>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</si>
  <si>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</si>
  <si>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</si>
  <si>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</si>
  <si>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</si>
  <si>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</si>
  <si>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</si>
  <si>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</si>
  <si>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</si>
  <si>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</si>
  <si>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</si>
  <si>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</si>
  <si>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</si>
  <si>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</si>
  <si>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</si>
  <si>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</si>
  <si>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</si>
  <si>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</si>
  <si>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</si>
  <si>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</si>
  <si>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</si>
  <si>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</si>
  <si>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</si>
  <si>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</si>
  <si>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</si>
  <si>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</si>
  <si>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</si>
  <si>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</si>
  <si>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</si>
  <si>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</si>
  <si>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</si>
  <si>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</si>
  <si>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</si>
  <si>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</si>
  <si>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</si>
  <si>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</si>
  <si>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</si>
  <si>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</si>
  <si>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</si>
  <si>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</si>
  <si>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</si>
  <si>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</si>
  <si>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</si>
  <si>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</si>
  <si>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</si>
  <si>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</si>
  <si>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</si>
  <si>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</si>
  <si>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</si>
  <si>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</si>
  <si>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</si>
  <si>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</si>
  <si>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</si>
  <si>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</si>
  <si>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</si>
  <si>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</si>
  <si>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</si>
  <si>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</si>
  <si>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</si>
  <si>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</si>
  <si>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</si>
  <si>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</si>
  <si>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</si>
  <si>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</si>
  <si>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</si>
  <si>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</si>
  <si>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</si>
  <si>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</si>
  <si>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</si>
  <si>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</si>
  <si>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</si>
  <si>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</si>
  <si>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</si>
  <si>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</si>
  <si>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</si>
  <si>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</si>
  <si>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</si>
  <si>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</si>
  <si>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</si>
  <si>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</si>
  <si>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</si>
  <si>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</si>
  <si>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</si>
  <si>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</si>
  <si>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</si>
  <si>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</si>
  <si>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</si>
  <si>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</si>
  <si>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</si>
  <si>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</si>
  <si>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</si>
  <si>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</si>
  <si>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</si>
  <si>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</si>
  <si>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</si>
  <si>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</si>
  <si>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</si>
  <si>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</si>
  <si>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</si>
  <si>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</si>
  <si>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</si>
  <si>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</si>
  <si>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</si>
  <si>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</si>
  <si>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</si>
  <si>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</si>
  <si>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</si>
  <si>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</si>
  <si>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</si>
  <si>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</si>
  <si>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</si>
  <si>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</si>
  <si>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</si>
  <si>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</si>
  <si>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</si>
  <si>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</si>
  <si>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</si>
  <si>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</si>
  <si>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</si>
  <si>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</si>
  <si>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</si>
  <si>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</si>
  <si>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</si>
  <si>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</si>
  <si>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</si>
  <si>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</si>
  <si>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</si>
  <si>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</si>
  <si>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</si>
  <si>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</si>
  <si>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</si>
  <si>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</si>
  <si>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</si>
  <si>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</si>
  <si>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</si>
  <si>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</si>
  <si>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</si>
  <si>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</si>
  <si>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</si>
  <si>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</si>
  <si>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</si>
  <si>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</si>
  <si>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</si>
  <si>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</si>
  <si>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</si>
  <si>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</si>
  <si>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</si>
  <si>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</si>
  <si>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</si>
  <si>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</si>
  <si>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</si>
  <si>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</si>
  <si>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</si>
  <si>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</si>
  <si>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</si>
  <si>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</si>
  <si>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</si>
  <si>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</si>
  <si>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</si>
  <si>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</si>
  <si>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</si>
  <si>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</si>
  <si>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</si>
  <si>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</si>
  <si>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</si>
  <si>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</si>
  <si>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</si>
  <si>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</si>
  <si>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</si>
  <si>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</si>
  <si>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</si>
  <si>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</si>
  <si>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</si>
  <si>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</si>
  <si>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</si>
  <si>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</si>
  <si>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</si>
  <si>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</si>
  <si>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</si>
  <si>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</si>
  <si>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</si>
  <si>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</si>
  <si>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</si>
  <si>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</si>
  <si>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</si>
  <si>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</si>
  <si>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</si>
  <si>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</si>
  <si>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</si>
  <si>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</si>
  <si>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</si>
  <si>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</si>
  <si>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</si>
  <si>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</si>
  <si>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</si>
  <si>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</si>
  <si>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</si>
  <si>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</si>
  <si>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</si>
  <si>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</si>
  <si>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</si>
  <si>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</si>
  <si>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</si>
  <si>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</si>
  <si>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</si>
  <si>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</si>
  <si>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</si>
  <si>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</si>
  <si>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</si>
  <si>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</si>
  <si>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</si>
  <si>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</si>
  <si>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</si>
  <si>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</si>
  <si>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</si>
  <si>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</si>
  <si>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</si>
  <si>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</si>
  <si>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</si>
  <si>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</si>
  <si>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</si>
  <si>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</si>
  <si>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</si>
  <si>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</si>
  <si>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</si>
  <si>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</si>
  <si>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</si>
  <si>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</si>
  <si>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</si>
  <si>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</si>
  <si>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</si>
  <si>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</si>
  <si>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</si>
  <si>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</si>
  <si>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</si>
  <si>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</si>
  <si>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</si>
  <si>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</si>
  <si>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</si>
  <si>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</si>
  <si>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</si>
  <si>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</si>
  <si>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</si>
  <si>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</si>
  <si>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</si>
  <si>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</si>
  <si>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</si>
  <si>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</si>
  <si>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</si>
  <si>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</si>
  <si>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</si>
  <si>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</si>
  <si>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</si>
  <si>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</si>
  <si>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</si>
  <si>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</si>
  <si>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</si>
  <si>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</si>
  <si>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</si>
  <si>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</si>
  <si>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</si>
  <si>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</si>
  <si>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</si>
  <si>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</si>
  <si>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</si>
  <si>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</si>
  <si>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</si>
  <si>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</si>
  <si>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</si>
  <si>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</si>
  <si>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</si>
  <si>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</si>
  <si>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</si>
  <si>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</si>
  <si>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</si>
  <si>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</si>
  <si>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</si>
  <si>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</si>
  <si>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</si>
  <si>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</si>
  <si>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</si>
  <si>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</si>
  <si>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</si>
  <si>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</si>
  <si>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</si>
  <si>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</si>
  <si>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</si>
  <si>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</si>
  <si>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</si>
  <si>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</si>
  <si>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</si>
  <si>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</si>
  <si>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</si>
  <si>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</si>
  <si>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</si>
  <si>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</si>
  <si>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</si>
  <si>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</si>
  <si>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</si>
  <si>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</si>
  <si>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</si>
  <si>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</si>
  <si>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</si>
  <si>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</si>
  <si>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</si>
  <si>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</si>
  <si>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</si>
  <si>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</si>
  <si>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</si>
  <si>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</si>
  <si>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</si>
  <si>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</si>
  <si>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</si>
  <si>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</si>
  <si>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</si>
  <si>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</si>
  <si>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</si>
  <si>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</si>
  <si>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</si>
  <si>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</si>
  <si>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</si>
  <si>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</si>
  <si>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</si>
  <si>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</si>
  <si>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</si>
  <si>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</si>
  <si>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</si>
  <si>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</si>
  <si>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</si>
  <si>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</si>
  <si>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</si>
  <si>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</si>
  <si>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</si>
  <si>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</si>
  <si>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</si>
  <si>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</si>
  <si>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</si>
  <si>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</si>
  <si>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</si>
  <si>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</si>
  <si>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</si>
  <si>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</si>
  <si>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</si>
  <si>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</si>
  <si>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</si>
  <si>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</si>
  <si>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</si>
  <si>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</si>
  <si>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</si>
  <si>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</si>
  <si>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</si>
  <si>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</si>
  <si>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</si>
  <si>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</si>
  <si>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</si>
  <si>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</si>
  <si>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</si>
  <si>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</si>
  <si>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</si>
  <si>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</si>
  <si>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</si>
  <si>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</si>
  <si>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</si>
  <si>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</si>
  <si>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</si>
  <si>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</si>
  <si>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</si>
  <si>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</si>
  <si>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</si>
  <si>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</si>
  <si>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</si>
  <si>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</si>
  <si>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</si>
  <si>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</si>
  <si>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</si>
  <si>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</si>
  <si>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</si>
  <si>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</si>
  <si>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</si>
  <si>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</si>
  <si>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</si>
  <si>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</si>
  <si>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</si>
  <si>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</si>
  <si>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</si>
  <si>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</si>
  <si>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</si>
  <si>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</si>
  <si>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</si>
  <si>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</si>
  <si>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</si>
  <si>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</si>
  <si>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</si>
  <si>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</si>
  <si>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</si>
  <si>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</si>
  <si>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</si>
  <si>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</si>
  <si>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</si>
  <si>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</si>
  <si>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</si>
  <si>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</si>
  <si>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</si>
  <si>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</si>
  <si>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</si>
  <si>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</si>
  <si>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</si>
  <si>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</si>
  <si>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</si>
  <si>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</si>
  <si>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</si>
  <si>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</si>
  <si>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</si>
  <si>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</si>
  <si>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</si>
  <si>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</si>
  <si>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</si>
  <si>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</si>
  <si>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</si>
  <si>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</si>
  <si>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</si>
  <si>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</si>
  <si>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</si>
  <si>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</si>
  <si>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</si>
  <si>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</si>
  <si>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</si>
  <si>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</si>
  <si>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</si>
  <si>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</si>
  <si>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</si>
  <si>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</si>
  <si>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</si>
  <si>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</si>
  <si>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</si>
  <si>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</si>
  <si>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</si>
  <si>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</si>
  <si>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</si>
  <si>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</si>
  <si>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</si>
  <si>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</si>
  <si>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</si>
  <si>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</si>
  <si>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</si>
  <si>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</si>
  <si>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</si>
  <si>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</si>
  <si>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</si>
  <si>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</si>
  <si>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</si>
  <si>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</si>
  <si>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</si>
  <si>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</si>
  <si>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</si>
  <si>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</si>
  <si>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</si>
  <si>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</si>
  <si>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</si>
  <si>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</si>
  <si>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</si>
  <si>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</si>
  <si>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</si>
  <si>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</si>
  <si>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</si>
  <si>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</si>
  <si>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</si>
  <si>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</si>
  <si>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</si>
  <si>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</si>
  <si>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</si>
  <si>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</si>
  <si>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</si>
  <si>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</si>
  <si>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</si>
  <si>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</si>
  <si>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</si>
  <si>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</si>
  <si>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</si>
  <si>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</si>
  <si>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</si>
  <si>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</si>
  <si>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</si>
  <si>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</si>
  <si>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</si>
  <si>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</si>
  <si>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</si>
  <si>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</si>
  <si>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</si>
  <si>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</si>
  <si>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</si>
  <si>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</si>
  <si>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</si>
  <si>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</si>
  <si>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</si>
  <si>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</si>
  <si>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</si>
  <si>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</si>
  <si>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</si>
  <si>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</si>
  <si>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</si>
  <si>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</si>
  <si>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</si>
  <si>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</si>
  <si>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</si>
  <si>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</si>
  <si>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</si>
  <si>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</si>
  <si>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</si>
  <si>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</si>
  <si>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</si>
  <si>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</si>
  <si>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</si>
  <si>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</si>
  <si>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</si>
  <si>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</si>
  <si>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</si>
  <si>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</si>
  <si>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</si>
  <si>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</si>
  <si>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</si>
  <si>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</si>
  <si>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</si>
  <si>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</si>
  <si>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</si>
  <si>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</si>
  <si>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</si>
  <si>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</si>
  <si>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</si>
  <si>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</si>
  <si>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</si>
  <si>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</si>
  <si>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</si>
  <si>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</si>
  <si>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</si>
  <si>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</si>
  <si>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</si>
  <si>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</si>
  <si>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</si>
  <si>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</si>
  <si>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</si>
  <si>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</si>
  <si>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</si>
  <si>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</si>
  <si>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</si>
  <si>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</si>
  <si>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</si>
  <si>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</si>
  <si>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</si>
  <si>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</si>
  <si>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</si>
  <si>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</si>
  <si>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</si>
  <si>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</si>
  <si>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</si>
  <si>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</si>
  <si>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</si>
  <si>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</si>
  <si>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</si>
  <si>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</si>
  <si>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</si>
  <si>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</si>
  <si>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</si>
  <si>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</si>
  <si>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</si>
  <si>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</si>
  <si>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</si>
  <si>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</si>
  <si>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</si>
  <si>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</si>
  <si>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</si>
  <si>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</si>
  <si>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</si>
  <si>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</si>
  <si>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</si>
  <si>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</si>
  <si>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</si>
  <si>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</si>
  <si>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</si>
  <si>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</si>
  <si>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</si>
  <si>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</si>
  <si>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</si>
  <si>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</si>
  <si>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</si>
  <si>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</si>
  <si>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</si>
  <si>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</si>
  <si>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</si>
  <si>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</si>
  <si>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</si>
  <si>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</si>
  <si>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</si>
  <si>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</si>
  <si>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</si>
  <si>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</si>
  <si>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</si>
  <si>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</si>
  <si>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</si>
  <si>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</si>
  <si>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</si>
  <si>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</si>
  <si>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</si>
  <si>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</si>
  <si>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</si>
  <si>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</si>
  <si>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</si>
  <si>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</si>
  <si>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</si>
  <si>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</si>
  <si>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</si>
  <si>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</si>
  <si>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</si>
  <si>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</si>
  <si>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</si>
  <si>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</si>
  <si>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</si>
  <si>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</si>
  <si>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</si>
  <si>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</si>
  <si>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</si>
  <si>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</si>
  <si>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</si>
  <si>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</si>
  <si>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</si>
  <si>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</si>
  <si>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</si>
  <si>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</si>
  <si>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</si>
  <si>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</si>
  <si>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</si>
  <si>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</si>
  <si>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</si>
  <si>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</si>
  <si>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</si>
  <si>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</si>
  <si>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</si>
  <si>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</si>
  <si>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</si>
  <si>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</si>
  <si>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</si>
  <si>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</si>
  <si>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</si>
  <si>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</si>
  <si>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</si>
  <si>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</si>
  <si>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</si>
  <si>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</si>
  <si>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</si>
  <si>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</si>
  <si>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</si>
  <si>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</si>
  <si>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</si>
  <si>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</si>
  <si>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</si>
  <si>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</si>
  <si>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</si>
  <si>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</si>
  <si>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</si>
  <si>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</si>
  <si>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</si>
  <si>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</si>
  <si>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</si>
  <si>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</si>
  <si>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</si>
  <si>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</si>
  <si>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</si>
  <si>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</si>
  <si>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</si>
  <si>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</si>
  <si>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</si>
  <si>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</si>
  <si>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</si>
  <si>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</si>
  <si>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</si>
  <si>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</si>
  <si>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</si>
  <si>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</si>
  <si>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</si>
  <si>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</si>
  <si>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</si>
  <si>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</si>
  <si>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</si>
  <si>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</si>
  <si>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</si>
  <si>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</si>
  <si>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</si>
  <si>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</si>
  <si>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</si>
  <si>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</si>
  <si>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</si>
  <si>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</si>
  <si>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</si>
  <si>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</si>
  <si>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</si>
  <si>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</si>
  <si>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</si>
  <si>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</si>
  <si>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</si>
  <si>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</si>
  <si>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</si>
  <si>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</si>
  <si>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</si>
  <si>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</si>
  <si>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</si>
  <si>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</si>
  <si>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</si>
  <si>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</si>
  <si>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</si>
  <si>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</si>
  <si>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</si>
  <si>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</si>
  <si>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</si>
  <si>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</si>
  <si>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</si>
  <si>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</si>
  <si>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</si>
  <si>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</si>
  <si>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</si>
  <si>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</si>
  <si>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</si>
  <si>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</si>
  <si>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</si>
  <si>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</si>
  <si>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</si>
  <si>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</si>
  <si>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</si>
  <si>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</si>
  <si>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</si>
  <si>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</si>
  <si>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</si>
  <si>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</si>
  <si>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</si>
  <si>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</si>
  <si>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</si>
  <si>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</si>
  <si>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</si>
  <si>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</si>
  <si>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</si>
  <si>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</si>
  <si>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</si>
  <si>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</si>
  <si>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</si>
  <si>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</si>
  <si>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</si>
  <si>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</si>
  <si>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</si>
  <si>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</si>
  <si>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</si>
  <si>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</si>
  <si>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</si>
  <si>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</si>
  <si>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</si>
  <si>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</si>
  <si>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</si>
  <si>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</si>
  <si>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</si>
  <si>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</si>
  <si>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</si>
  <si>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</si>
  <si>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</si>
  <si>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</si>
  <si>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</si>
  <si>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</si>
  <si>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</si>
  <si>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</si>
  <si>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</si>
  <si>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</si>
  <si>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</si>
  <si>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</si>
  <si>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</si>
  <si>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</si>
  <si>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</si>
  <si>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</si>
  <si>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</si>
  <si>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</si>
  <si>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</si>
  <si>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</si>
  <si>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</si>
  <si>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</si>
  <si>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</si>
  <si>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</si>
  <si>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</si>
  <si>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</si>
  <si>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</si>
  <si>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</si>
  <si>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</si>
  <si>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</si>
  <si>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</si>
  <si>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</si>
  <si>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</si>
  <si>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</si>
  <si>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</si>
  <si>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</si>
  <si>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</si>
  <si>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</si>
  <si>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</si>
  <si>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</si>
  <si>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</si>
  <si>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</si>
  <si>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</si>
  <si>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</si>
  <si>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</si>
  <si>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</si>
  <si>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</si>
  <si>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</si>
  <si>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</si>
  <si>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</si>
  <si>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</si>
  <si>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</si>
  <si>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</si>
  <si>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</si>
  <si>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</si>
  <si>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</si>
  <si>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</si>
  <si>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</si>
  <si>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</si>
  <si>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</si>
  <si>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</si>
  <si>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</si>
  <si>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</si>
  <si>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</si>
  <si>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</si>
  <si>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</si>
  <si>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</si>
  <si>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</si>
  <si>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</si>
  <si>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</si>
  <si>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</si>
  <si>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</si>
  <si>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</si>
  <si>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</si>
  <si>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</si>
  <si>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</si>
  <si>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</si>
  <si>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</si>
  <si>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</si>
  <si>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</si>
  <si>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</si>
  <si>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</si>
  <si>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</si>
  <si>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</si>
  <si>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</si>
  <si>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</si>
  <si>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</si>
  <si>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</si>
  <si>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</si>
  <si>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</si>
  <si>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</si>
  <si>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</si>
  <si>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</si>
  <si>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</si>
  <si>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</si>
  <si>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</si>
  <si>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</si>
  <si>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</si>
  <si>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</si>
  <si>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</si>
  <si>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</si>
  <si>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</si>
  <si>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</si>
  <si>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</si>
  <si>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</si>
  <si>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</si>
  <si>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</si>
  <si>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</si>
  <si>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</si>
  <si>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</si>
  <si>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</si>
  <si>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</si>
  <si>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</si>
  <si>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</si>
  <si>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</si>
  <si>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</si>
  <si>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</si>
  <si>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</si>
  <si>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</si>
  <si>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</si>
  <si>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</si>
  <si>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</si>
  <si>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</si>
  <si>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</si>
  <si>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</si>
  <si>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</si>
  <si>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</si>
  <si>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</si>
  <si>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</si>
  <si>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</si>
  <si>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</si>
  <si>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</si>
  <si>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</si>
  <si>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</si>
  <si>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</si>
  <si>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</si>
  <si>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</si>
  <si>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</si>
  <si>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</si>
  <si>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</si>
  <si>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</si>
  <si>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</si>
  <si>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</si>
  <si>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</si>
  <si>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</si>
  <si>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</si>
  <si>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</si>
  <si>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</si>
  <si>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</si>
  <si>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</si>
  <si>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</si>
  <si>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</si>
  <si>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</si>
  <si>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</si>
  <si>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</si>
  <si>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</si>
  <si>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</si>
  <si>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</si>
  <si>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</si>
  <si>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</si>
  <si>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</si>
  <si>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</si>
  <si>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</si>
  <si>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</si>
  <si>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</si>
  <si>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</si>
  <si>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</si>
  <si>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</si>
  <si>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</si>
  <si>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</si>
  <si>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</si>
  <si>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</si>
  <si>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</si>
  <si>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</si>
  <si>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</si>
  <si>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</si>
  <si>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</si>
  <si>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</si>
  <si>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</si>
  <si>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</si>
  <si>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</si>
  <si>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</si>
  <si>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</si>
  <si>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</si>
  <si>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</si>
  <si>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</si>
  <si>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</si>
  <si>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</si>
  <si>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</si>
  <si>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</si>
  <si>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</si>
  <si>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</si>
  <si>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</si>
  <si>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</si>
  <si>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</si>
  <si>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</si>
  <si>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</si>
  <si>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</si>
  <si>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</si>
  <si>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</si>
  <si>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</si>
  <si>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</si>
  <si>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</si>
  <si>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</si>
  <si>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</si>
  <si>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</si>
  <si>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</si>
  <si>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</si>
  <si>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</si>
  <si>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</si>
  <si>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</si>
  <si>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</si>
  <si>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</si>
  <si>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</si>
  <si>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</si>
  <si>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</si>
  <si>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</si>
  <si>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</si>
  <si>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</si>
  <si>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</si>
  <si>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</si>
  <si>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</si>
  <si>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</si>
  <si>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</si>
  <si>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</si>
  <si>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</si>
  <si>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</si>
  <si>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</si>
  <si>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</si>
  <si>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</si>
  <si>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</si>
  <si>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</si>
  <si>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</si>
  <si>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</si>
  <si>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</si>
  <si>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</si>
  <si>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</si>
  <si>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</si>
  <si>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</si>
  <si>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</si>
  <si>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</si>
  <si>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</si>
  <si>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</si>
  <si>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</si>
  <si>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</si>
  <si>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</si>
  <si>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</si>
  <si>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</si>
  <si>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</si>
  <si>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</si>
  <si>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</si>
  <si>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</si>
  <si>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</si>
  <si>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</si>
  <si>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</si>
  <si>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</si>
  <si>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</si>
  <si>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</si>
  <si>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</si>
  <si>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</si>
  <si>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</si>
  <si>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</si>
  <si>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</si>
  <si>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</si>
  <si>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</si>
  <si>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</si>
  <si>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</si>
  <si>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</si>
  <si>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</si>
  <si>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</si>
  <si>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</si>
  <si>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</si>
  <si>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</si>
  <si>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</si>
  <si>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</si>
  <si>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</si>
  <si>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</si>
  <si>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</si>
  <si>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</si>
  <si>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</si>
  <si>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</si>
  <si>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</si>
  <si>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</si>
  <si>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</si>
  <si>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</si>
  <si>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</si>
  <si>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</si>
  <si>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</si>
  <si>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</si>
  <si>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</si>
  <si>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</si>
  <si>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</si>
  <si>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</si>
  <si>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</si>
  <si>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</si>
  <si>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</si>
  <si>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</si>
  <si>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</si>
  <si>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</si>
  <si>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</si>
  <si>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</si>
  <si>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</si>
  <si>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</si>
  <si>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</si>
  <si>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</si>
  <si>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</si>
  <si>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</si>
  <si>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</si>
  <si>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</si>
  <si>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</si>
  <si>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</si>
  <si>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</si>
  <si>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</si>
  <si>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</si>
  <si>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</si>
  <si>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</si>
  <si>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</si>
  <si>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</si>
  <si>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</si>
  <si>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</si>
  <si>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</si>
  <si>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</si>
  <si>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</si>
  <si>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</si>
  <si>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</si>
  <si>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</si>
  <si>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</si>
  <si>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</si>
  <si>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</si>
  <si>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</si>
  <si>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</si>
  <si>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</si>
  <si>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</si>
  <si>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</si>
  <si>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</si>
  <si>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</si>
  <si>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</si>
  <si>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</si>
  <si>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</si>
  <si>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</si>
  <si>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</si>
  <si>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</si>
  <si>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</si>
  <si>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</si>
  <si>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</si>
  <si>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</si>
  <si>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</si>
  <si>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</si>
  <si>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</si>
  <si>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</si>
  <si>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</si>
  <si>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</si>
  <si>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</si>
  <si>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</si>
  <si>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</si>
  <si>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</si>
  <si>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</si>
  <si>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</si>
  <si>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</si>
  <si>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</si>
  <si>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</si>
  <si>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</si>
  <si>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</si>
  <si>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</si>
  <si>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</si>
  <si>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</si>
  <si>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</si>
  <si>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</si>
  <si>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</si>
  <si>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</si>
  <si>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</si>
  <si>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</si>
  <si>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</si>
  <si>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</si>
  <si>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</si>
  <si>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</si>
  <si>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</si>
  <si>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</si>
  <si>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</si>
  <si>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</si>
  <si>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</si>
  <si>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</si>
  <si>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</si>
  <si>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</si>
  <si>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</si>
  <si>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</si>
  <si>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</si>
  <si>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</si>
  <si>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</si>
  <si>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</si>
  <si>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</si>
  <si>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</si>
  <si>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</si>
  <si>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</si>
  <si>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</si>
  <si>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</si>
  <si>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</si>
  <si>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</si>
  <si>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</si>
  <si>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</si>
  <si>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</si>
  <si>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</si>
  <si>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</si>
  <si>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</si>
  <si>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</si>
  <si>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</si>
  <si>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</si>
  <si>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</si>
  <si>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</si>
  <si>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</si>
  <si>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</si>
  <si>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</si>
  <si>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</si>
  <si>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</si>
  <si>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</si>
  <si>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</si>
  <si>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</si>
  <si>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</si>
  <si>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</si>
  <si>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</si>
  <si>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</si>
  <si>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</si>
  <si>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</si>
  <si>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</si>
  <si>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</si>
  <si>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</si>
  <si>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</si>
  <si>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</si>
  <si>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</si>
  <si>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</si>
  <si>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</si>
  <si>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</si>
  <si>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</si>
  <si>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</si>
  <si>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</si>
  <si>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</si>
  <si>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</si>
  <si>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</si>
  <si>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</si>
  <si>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</si>
  <si>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</si>
  <si>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</si>
  <si>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</si>
  <si>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</si>
  <si>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</si>
  <si>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</si>
  <si>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</si>
  <si>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</si>
  <si>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</si>
  <si>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</si>
  <si>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</si>
  <si>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</si>
  <si>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</si>
  <si>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</si>
  <si>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</si>
  <si>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</si>
  <si>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</si>
  <si>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</si>
  <si>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</si>
  <si>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</si>
  <si>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</si>
  <si>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</si>
  <si>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</si>
  <si>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</si>
  <si>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</si>
  <si>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</si>
  <si>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</si>
  <si>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</si>
  <si>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</si>
  <si>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</si>
  <si>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</si>
  <si>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</si>
  <si>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</si>
  <si>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</si>
  <si>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</si>
  <si>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</si>
  <si>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</si>
  <si>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</si>
  <si>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</si>
  <si>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</si>
  <si>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</si>
  <si>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</si>
  <si>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</si>
  <si>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</si>
  <si>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</si>
  <si>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</si>
  <si>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</si>
  <si>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</si>
  <si>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</si>
  <si>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</si>
  <si>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</si>
  <si>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</si>
  <si>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</si>
  <si>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</si>
  <si>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</si>
  <si>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</si>
  <si>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</si>
  <si>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</si>
  <si>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</si>
  <si>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</si>
  <si>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</si>
  <si>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</si>
  <si>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</si>
  <si>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</si>
  <si>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</si>
  <si>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</si>
  <si>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</si>
  <si>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</si>
  <si>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</si>
  <si>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</si>
  <si>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</si>
  <si>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</si>
  <si>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</si>
  <si>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</si>
  <si>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</si>
  <si>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</si>
  <si>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</si>
  <si>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</si>
  <si>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</si>
  <si>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</si>
  <si>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</si>
  <si>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</si>
  <si>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</si>
  <si>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</si>
  <si>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</si>
  <si>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</si>
  <si>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</si>
  <si>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</si>
  <si>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</si>
  <si>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</si>
  <si>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</si>
  <si>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</si>
  <si>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</si>
  <si>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</si>
  <si>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</si>
  <si>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</si>
  <si>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</si>
  <si>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</si>
  <si>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</si>
  <si>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</si>
  <si>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</si>
  <si>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</si>
  <si>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</si>
  <si>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</si>
  <si>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</si>
  <si>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</si>
  <si>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</si>
  <si>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</si>
  <si>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</si>
  <si>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</si>
  <si>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</si>
  <si>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</si>
  <si>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</si>
  <si>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</si>
  <si>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</si>
  <si>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</si>
  <si>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</si>
  <si>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</si>
  <si>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</si>
  <si>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</si>
  <si>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</si>
  <si>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</si>
  <si>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</si>
  <si>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</si>
  <si>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</si>
  <si>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</si>
  <si>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</si>
  <si>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</si>
  <si>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</si>
  <si>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</si>
  <si>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</si>
  <si>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</si>
  <si>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</si>
  <si>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</si>
  <si>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</si>
  <si>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</si>
  <si>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</si>
  <si>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</si>
  <si>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</si>
  <si>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</si>
  <si>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</si>
  <si>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</si>
  <si>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</si>
  <si>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</si>
  <si>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</si>
  <si>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</si>
  <si>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</si>
  <si>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</si>
  <si>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</si>
  <si>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</si>
  <si>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</si>
  <si>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</si>
  <si>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</si>
  <si>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</si>
  <si>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</si>
  <si>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</si>
  <si>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</si>
  <si>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</si>
  <si>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</si>
  <si>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</si>
  <si>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</si>
  <si>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</si>
  <si>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</si>
  <si>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</si>
  <si>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</si>
  <si>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</si>
  <si>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</si>
  <si>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</si>
  <si>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</si>
  <si>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</si>
  <si>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</si>
  <si>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</si>
  <si>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</si>
  <si>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</si>
  <si>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</si>
  <si>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</si>
  <si>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</si>
  <si>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</si>
  <si>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</si>
  <si>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</si>
  <si>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</si>
  <si>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</si>
  <si>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</si>
  <si>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</si>
  <si>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</si>
  <si>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</si>
  <si>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</si>
  <si>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</si>
  <si>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</si>
  <si>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</si>
  <si>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</si>
  <si>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</si>
  <si>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</si>
  <si>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</si>
  <si>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</si>
  <si>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</si>
  <si>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</si>
  <si>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</si>
  <si>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</si>
  <si>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</si>
  <si>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</si>
  <si>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</si>
  <si>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</si>
  <si>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</si>
  <si>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</si>
  <si>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</si>
  <si>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</si>
  <si>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</si>
  <si>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</si>
  <si>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</si>
  <si>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</si>
  <si>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</si>
  <si>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</si>
  <si>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</si>
  <si>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</si>
  <si>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</si>
  <si>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</si>
  <si>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</si>
  <si>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</si>
  <si>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</si>
  <si>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</si>
  <si>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</si>
  <si>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</si>
  <si>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</si>
  <si>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</si>
  <si>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</si>
  <si>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</si>
  <si>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</si>
  <si>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</si>
  <si>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</si>
  <si>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</si>
  <si>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</si>
  <si>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</si>
  <si>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</si>
  <si>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</si>
  <si>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</si>
  <si>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</si>
  <si>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</si>
  <si>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</si>
  <si>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</si>
  <si>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</si>
  <si>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</si>
  <si>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</si>
  <si>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</si>
  <si>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</si>
  <si>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</si>
  <si>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</si>
  <si>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</si>
  <si>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</si>
  <si>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</si>
  <si>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</si>
  <si>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</si>
  <si>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</si>
  <si>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</si>
  <si>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</si>
  <si>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</si>
  <si>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</si>
  <si>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</si>
  <si>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</si>
  <si>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</si>
  <si>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</si>
  <si>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</si>
  <si>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</si>
  <si>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</si>
  <si>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</si>
  <si>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</si>
  <si>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</si>
  <si>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</si>
  <si>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</si>
  <si>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</si>
  <si>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</si>
  <si>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</si>
  <si>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</si>
  <si>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</si>
  <si>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</si>
  <si>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</si>
  <si>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</si>
  <si>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</si>
  <si>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</si>
  <si>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</si>
  <si>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</si>
  <si>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</si>
  <si>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</si>
  <si>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</si>
  <si>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</si>
  <si>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</si>
  <si>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</si>
  <si>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</si>
  <si>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</si>
  <si>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</si>
  <si>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</si>
  <si>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</si>
  <si>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</si>
  <si>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</si>
  <si>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</si>
  <si>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</si>
  <si>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</si>
  <si>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</si>
  <si>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</si>
  <si>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</si>
  <si>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</si>
  <si>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</si>
  <si>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</si>
  <si>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</si>
  <si>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</si>
  <si>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</si>
  <si>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</si>
  <si>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</si>
  <si>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</si>
  <si>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</si>
  <si>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</si>
  <si>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</si>
  <si>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</si>
  <si>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</si>
  <si>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</si>
  <si>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</si>
  <si>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</si>
  <si>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</si>
  <si>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</si>
  <si>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</si>
  <si>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</si>
  <si>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</si>
  <si>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</si>
  <si>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</si>
  <si>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</si>
  <si>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</si>
  <si>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</si>
  <si>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</si>
  <si>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</si>
  <si>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</si>
  <si>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</si>
  <si>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</si>
  <si>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</si>
  <si>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</si>
  <si>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</si>
  <si>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</si>
  <si>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</si>
  <si>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</si>
  <si>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</si>
  <si>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</si>
  <si>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</si>
  <si>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</si>
  <si>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</si>
  <si>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</si>
  <si>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</si>
  <si>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</si>
  <si>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</si>
  <si>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</si>
  <si>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</si>
  <si>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</si>
  <si>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</si>
  <si>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</si>
  <si>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</si>
  <si>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</si>
  <si>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</si>
  <si>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</si>
  <si>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</si>
  <si>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</si>
  <si>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</si>
  <si>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</si>
  <si>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</si>
  <si>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</si>
  <si>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</si>
  <si>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</si>
  <si>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</si>
  <si>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</si>
  <si>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</si>
  <si>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</si>
  <si>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</si>
  <si>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</si>
  <si>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</si>
  <si>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</si>
  <si>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</si>
  <si>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</si>
  <si>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</si>
  <si>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</si>
  <si>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</si>
  <si>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</si>
  <si>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</si>
  <si>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</si>
  <si>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</si>
  <si>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</si>
  <si>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</si>
  <si>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</si>
  <si>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</si>
  <si>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</si>
  <si>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</si>
  <si>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</si>
  <si>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</si>
  <si>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</si>
  <si>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</si>
  <si>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</si>
  <si>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</si>
  <si>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</si>
  <si>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</si>
  <si>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</si>
  <si>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</si>
  <si>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</si>
  <si>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</si>
  <si>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</si>
  <si>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</si>
  <si>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</si>
  <si>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</si>
  <si>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</si>
  <si>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</si>
  <si>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</si>
  <si>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</si>
  <si>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</si>
  <si>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</si>
  <si>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</si>
  <si>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</si>
  <si>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</si>
  <si>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</si>
  <si>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</si>
  <si>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</si>
  <si>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</si>
  <si>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</si>
  <si>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</si>
  <si>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</si>
  <si>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</si>
  <si>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</si>
  <si>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</si>
  <si>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</si>
  <si>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</si>
  <si>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</si>
  <si>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</si>
  <si>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</si>
  <si>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</si>
  <si>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</si>
  <si>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</si>
  <si>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</si>
  <si>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</si>
  <si>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</si>
  <si>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</si>
  <si>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</si>
  <si>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</si>
  <si>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</si>
  <si>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</si>
  <si>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</si>
  <si>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</si>
  <si>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</si>
  <si>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</si>
  <si>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</si>
  <si>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</si>
  <si>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</si>
  <si>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</si>
  <si>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</si>
  <si>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</si>
  <si>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</si>
  <si>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</si>
  <si>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</si>
  <si>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</si>
  <si>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</si>
  <si>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</si>
  <si>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</si>
  <si>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</si>
  <si>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</si>
  <si>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</si>
  <si>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</si>
  <si>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</si>
  <si>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</si>
  <si>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</si>
  <si>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</si>
  <si>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</si>
  <si>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</si>
  <si>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</si>
  <si>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</si>
  <si>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</si>
  <si>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</si>
  <si>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</si>
  <si>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</si>
  <si>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</si>
  <si>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</si>
  <si>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</si>
  <si>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</si>
  <si>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</si>
  <si>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</si>
  <si>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</si>
  <si>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</si>
  <si>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</si>
  <si>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</si>
  <si>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</si>
  <si>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</si>
  <si>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</si>
  <si>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</si>
  <si>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</si>
  <si>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</si>
  <si>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</si>
  <si>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</si>
  <si>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</si>
  <si>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</si>
  <si>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</si>
  <si>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</si>
  <si>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</si>
  <si>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</si>
  <si>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</si>
  <si>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</si>
  <si>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</si>
  <si>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</si>
  <si>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</si>
  <si>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</si>
  <si>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</si>
  <si>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</si>
  <si>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</si>
  <si>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</si>
  <si>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</si>
  <si>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</si>
  <si>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</si>
  <si>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</si>
  <si>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</si>
  <si>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</si>
  <si>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</si>
  <si>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</si>
  <si>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</si>
  <si>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</si>
  <si>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</si>
  <si>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</si>
  <si>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</si>
  <si>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</si>
  <si>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</si>
  <si>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</si>
  <si>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</si>
  <si>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</si>
  <si>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</si>
  <si>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</si>
  <si>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</si>
  <si>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</si>
  <si>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</si>
  <si>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</si>
  <si>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</si>
  <si>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</si>
  <si>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</si>
  <si>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</si>
  <si>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</si>
  <si>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</si>
  <si>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</si>
  <si>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</si>
  <si>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</si>
  <si>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</si>
  <si>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</si>
  <si>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</si>
  <si>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</si>
  <si>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</si>
  <si>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</si>
  <si>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</si>
  <si>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</si>
  <si>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</si>
  <si>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</si>
  <si>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</si>
  <si>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</si>
  <si>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</si>
  <si>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</si>
  <si>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</si>
  <si>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</si>
  <si>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</si>
  <si>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</si>
  <si>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</si>
  <si>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</si>
  <si>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</si>
  <si>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</si>
  <si>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</si>
  <si>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</si>
  <si>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</si>
  <si>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</si>
  <si>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</si>
  <si>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</si>
  <si>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</si>
  <si>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</si>
  <si>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</si>
  <si>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</si>
  <si>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</si>
  <si>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</si>
  <si>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</si>
  <si>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</si>
  <si>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</si>
  <si>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</si>
  <si>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</si>
  <si>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</si>
  <si>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</si>
  <si>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</si>
  <si>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</si>
  <si>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</si>
  <si>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</si>
  <si>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</si>
  <si>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</si>
  <si>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</si>
  <si>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</si>
  <si>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</si>
  <si>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</si>
  <si>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</si>
  <si>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</si>
  <si>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</si>
  <si>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</si>
  <si>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</si>
  <si>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</si>
  <si>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</si>
  <si>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</si>
  <si>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</si>
  <si>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</si>
  <si>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</si>
  <si>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</si>
  <si>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</si>
  <si>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</si>
  <si>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</si>
  <si>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</si>
  <si>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</si>
  <si>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</si>
  <si>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</si>
  <si>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</si>
  <si>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</si>
  <si>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</si>
  <si>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</si>
  <si>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</si>
  <si>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</si>
  <si>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</si>
  <si>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</si>
  <si>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</si>
  <si>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</si>
  <si>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</si>
  <si>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</si>
  <si>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</si>
  <si>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</si>
  <si>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</si>
  <si>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</si>
  <si>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</si>
  <si>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</si>
  <si>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</si>
  <si>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</si>
  <si>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</si>
  <si>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</si>
  <si>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</si>
  <si>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</si>
  <si>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</si>
  <si>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</si>
  <si>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</si>
  <si>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</si>
  <si>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</si>
  <si>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</si>
  <si>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</si>
  <si>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</si>
  <si>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</si>
  <si>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</si>
  <si>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</si>
  <si>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</si>
  <si>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</si>
  <si>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</si>
  <si>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</si>
  <si>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</si>
  <si>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</si>
  <si>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</si>
  <si>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</si>
  <si>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</si>
  <si>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</si>
  <si>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</si>
  <si>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</si>
  <si>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</si>
  <si>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</si>
  <si>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</si>
  <si>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</si>
  <si>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</si>
  <si>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</si>
  <si>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</si>
  <si>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</si>
  <si>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</si>
  <si>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</si>
  <si>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</si>
  <si>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</si>
  <si>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</si>
  <si>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</si>
  <si>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</si>
  <si>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</si>
  <si>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</si>
  <si>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</si>
  <si>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</si>
  <si>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</si>
  <si>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</si>
  <si>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</si>
  <si>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</si>
  <si>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</si>
  <si>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</si>
  <si>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</si>
  <si>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</si>
  <si>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</si>
  <si>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</si>
  <si>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</si>
  <si>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</si>
  <si>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</si>
  <si>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</si>
  <si>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</si>
  <si>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</si>
  <si>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</si>
  <si>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</si>
  <si>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</si>
  <si>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</si>
  <si>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</si>
  <si>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</si>
  <si>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</si>
  <si>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</si>
  <si>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</si>
  <si>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</si>
  <si>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</si>
  <si>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</si>
  <si>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</si>
  <si>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</si>
  <si>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</si>
  <si>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</si>
  <si>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</si>
  <si>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</si>
  <si>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</si>
  <si>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</si>
  <si>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</si>
  <si>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</si>
  <si>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</si>
  <si>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</si>
  <si>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</si>
  <si>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</si>
  <si>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</si>
  <si>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</si>
  <si>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</si>
  <si>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</si>
  <si>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</si>
  <si>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</si>
  <si>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</si>
  <si>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</si>
  <si>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</si>
  <si>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</si>
  <si>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</si>
  <si>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</si>
  <si>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</si>
  <si>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</si>
  <si>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</si>
  <si>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</si>
  <si>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</si>
  <si>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</si>
  <si>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</si>
  <si>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</si>
  <si>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</si>
  <si>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</si>
  <si>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</si>
  <si>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</si>
  <si>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</si>
  <si>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</si>
  <si>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</si>
  <si>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</si>
  <si>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</si>
  <si>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</si>
  <si>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</si>
  <si>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</si>
  <si>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</si>
  <si>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</si>
  <si>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</si>
  <si>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</si>
  <si>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</si>
  <si>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</si>
  <si>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</si>
  <si>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</si>
  <si>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</si>
  <si>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</si>
  <si>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</si>
  <si>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</si>
  <si>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</si>
  <si>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</si>
  <si>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</si>
  <si>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</si>
  <si>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</si>
  <si>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</si>
  <si>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</si>
  <si>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</si>
  <si>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</si>
  <si>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</si>
  <si>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</si>
  <si>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</si>
  <si>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</si>
  <si>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</si>
  <si>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</si>
  <si>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</si>
  <si>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</si>
  <si>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</si>
  <si>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</si>
  <si>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</si>
  <si>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</si>
  <si>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</si>
  <si>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</si>
  <si>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</si>
  <si>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</si>
  <si>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</si>
  <si>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</si>
  <si>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</si>
  <si>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</si>
  <si>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</si>
  <si>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</si>
  <si>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</si>
  <si>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</si>
  <si>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</si>
  <si>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</si>
  <si>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</si>
  <si>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</si>
  <si>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</si>
  <si>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</si>
  <si>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</si>
  <si>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</si>
  <si>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</si>
  <si>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</si>
  <si>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</si>
  <si>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</si>
  <si>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</si>
  <si>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</si>
  <si>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</si>
  <si>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</si>
  <si>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</si>
  <si>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</si>
  <si>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</si>
  <si>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</si>
  <si>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</si>
  <si>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</si>
  <si>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</si>
  <si>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</si>
  <si>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</si>
  <si>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</si>
  <si>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</si>
  <si>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</si>
  <si>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</si>
  <si>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</si>
  <si>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</si>
  <si>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</si>
  <si>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</si>
  <si>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</si>
  <si>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</si>
  <si>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</si>
  <si>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</si>
  <si>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</si>
  <si>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</si>
  <si>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</si>
  <si>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</si>
  <si>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</si>
  <si>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</si>
  <si>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</si>
  <si>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</si>
  <si>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</si>
  <si>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</si>
  <si>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</si>
  <si>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</si>
  <si>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</si>
  <si>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</si>
  <si>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</si>
  <si>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</si>
  <si>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</si>
  <si>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</si>
  <si>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</si>
  <si>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</si>
  <si>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</si>
  <si>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</si>
  <si>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</si>
  <si>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</si>
  <si>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</si>
  <si>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</si>
  <si>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</si>
  <si>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</si>
  <si>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</si>
  <si>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</si>
  <si>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</si>
  <si>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</si>
  <si>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</si>
  <si>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</si>
  <si>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</si>
  <si>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</si>
  <si>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</si>
  <si>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</si>
  <si>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</si>
  <si>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</si>
  <si>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</si>
  <si>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</si>
  <si>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</si>
  <si>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</si>
  <si>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</si>
  <si>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</si>
  <si>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</si>
  <si>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</si>
  <si>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</si>
  <si>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</si>
  <si>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</si>
  <si>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</si>
  <si>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</si>
  <si>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</si>
  <si>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</si>
  <si>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</si>
  <si>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</si>
  <si>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</si>
  <si>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</si>
  <si>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</si>
  <si>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</si>
  <si>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</si>
  <si>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</si>
  <si>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</si>
  <si>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</si>
  <si>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</si>
  <si>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</si>
  <si>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</si>
  <si>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</si>
  <si>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</si>
  <si>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</si>
  <si>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</si>
  <si>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</si>
  <si>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</si>
  <si>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</si>
  <si>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</si>
  <si>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</si>
  <si>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</si>
  <si>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</si>
  <si>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</si>
  <si>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</si>
  <si>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</si>
  <si>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</si>
  <si>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</si>
  <si>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</si>
  <si>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</si>
  <si>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</si>
  <si>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</si>
  <si>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</si>
  <si>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</si>
  <si>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</si>
  <si>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</si>
  <si>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</si>
  <si>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</si>
  <si>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</si>
  <si>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</si>
  <si>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</si>
  <si>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</si>
  <si>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</si>
  <si>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</si>
  <si>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</si>
  <si>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</si>
  <si>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</si>
  <si>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</si>
  <si>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</si>
  <si>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</si>
  <si>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</si>
  <si>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</si>
  <si>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</si>
  <si>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</si>
  <si>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</si>
  <si>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</si>
  <si>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</si>
  <si>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</si>
  <si>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</si>
  <si>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</si>
  <si>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</si>
  <si>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</si>
  <si>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</si>
  <si>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</si>
  <si>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</si>
  <si>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</si>
  <si>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</si>
  <si>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</si>
  <si>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</si>
  <si>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</si>
  <si>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</si>
  <si>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</si>
  <si>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</si>
  <si>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</si>
  <si>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</si>
  <si>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</si>
  <si>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</si>
  <si>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</si>
  <si>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</si>
  <si>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</si>
  <si>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</si>
  <si>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</si>
  <si>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</si>
  <si>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</si>
  <si>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</si>
  <si>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</si>
  <si>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</si>
  <si>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</si>
  <si>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</si>
  <si>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</si>
  <si>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</si>
  <si>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</si>
  <si>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</si>
  <si>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</si>
  <si>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</si>
  <si>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</si>
  <si>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</si>
  <si>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</si>
  <si>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</si>
  <si>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</si>
  <si>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</si>
  <si>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</si>
  <si>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</si>
  <si>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</si>
  <si>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</si>
  <si>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</si>
  <si>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</si>
  <si>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</si>
  <si>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</si>
  <si>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</si>
  <si>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</si>
  <si>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</si>
  <si>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</si>
  <si>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</si>
  <si>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</si>
  <si>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</si>
  <si>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</si>
  <si>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</si>
  <si>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</si>
  <si>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</si>
  <si>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</si>
  <si>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</si>
  <si>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</si>
  <si>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</si>
  <si>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</si>
  <si>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</si>
  <si>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</si>
  <si>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</si>
  <si>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</si>
  <si>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</si>
  <si>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</si>
  <si>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</si>
  <si>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</si>
  <si>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</si>
  <si>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</si>
  <si>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</si>
  <si>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</si>
  <si>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</si>
  <si>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</si>
  <si>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</si>
  <si>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</si>
  <si>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</si>
  <si>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</si>
  <si>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</si>
  <si>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</si>
  <si>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</si>
  <si>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</si>
  <si>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</si>
  <si>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</si>
  <si>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</si>
  <si>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</si>
  <si>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</si>
  <si>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</si>
  <si>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</si>
  <si>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</si>
  <si>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</si>
  <si>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</si>
  <si>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</si>
  <si>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</si>
  <si>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</si>
  <si>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</si>
  <si>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</si>
  <si>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</si>
  <si>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</si>
  <si>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</si>
  <si>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</si>
  <si>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</si>
  <si>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</si>
  <si>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</si>
  <si>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</si>
  <si>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</si>
  <si>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</si>
  <si>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</si>
  <si>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</si>
  <si>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</si>
  <si>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</si>
  <si>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</si>
  <si>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</si>
  <si>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</si>
  <si>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</si>
  <si>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</si>
  <si>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</si>
  <si>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</si>
  <si>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</si>
  <si>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</si>
  <si>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</si>
  <si>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</si>
  <si>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</si>
  <si>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</si>
  <si>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</si>
  <si>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</si>
  <si>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</si>
  <si>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</si>
  <si>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</si>
  <si>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</si>
  <si>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</si>
  <si>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</si>
  <si>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</si>
  <si>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</si>
  <si>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</si>
  <si>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</si>
  <si>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</si>
  <si>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</si>
  <si>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</si>
  <si>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</si>
  <si>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</si>
  <si>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</si>
  <si>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</si>
  <si>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</si>
  <si>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</si>
  <si>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</si>
  <si>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</si>
  <si>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</si>
  <si>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</si>
  <si>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</si>
  <si>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</si>
  <si>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</si>
  <si>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</si>
  <si>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</si>
  <si>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</si>
  <si>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</si>
  <si>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</si>
  <si>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</si>
  <si>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</si>
  <si>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</si>
  <si>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</si>
  <si>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</si>
  <si>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</si>
  <si>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</si>
  <si>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</si>
  <si>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</si>
  <si>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</si>
  <si>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</si>
  <si>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</si>
  <si>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</si>
  <si>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</si>
  <si>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</si>
  <si>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</si>
  <si>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</si>
  <si>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</si>
  <si>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</si>
  <si>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</si>
  <si>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</si>
  <si>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</si>
  <si>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</si>
  <si>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</si>
  <si>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</si>
  <si>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</si>
  <si>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</si>
  <si>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</si>
  <si>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</si>
  <si>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</si>
  <si>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</si>
  <si>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</si>
  <si>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</si>
  <si>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</si>
  <si>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</si>
  <si>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</si>
  <si>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</si>
  <si>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</si>
  <si>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</si>
  <si>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</si>
  <si>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</si>
  <si>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</si>
  <si>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</si>
  <si>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</si>
  <si>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</si>
  <si>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</si>
  <si>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</si>
  <si>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</si>
  <si>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</si>
  <si>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</si>
  <si>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</si>
  <si>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</si>
  <si>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</si>
  <si>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</si>
  <si>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</si>
  <si>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</si>
  <si>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</si>
  <si>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</si>
  <si>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</si>
  <si>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</si>
  <si>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</si>
  <si>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</si>
  <si>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</si>
  <si>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</si>
  <si>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</si>
  <si>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</si>
  <si>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</si>
  <si>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</si>
  <si>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</si>
  <si>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</si>
  <si>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</si>
  <si>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</si>
  <si>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</si>
  <si>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</si>
  <si>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</si>
  <si>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</si>
  <si>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</si>
  <si>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</si>
  <si>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</si>
  <si>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</si>
  <si>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</si>
  <si>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</si>
  <si>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</si>
  <si>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</si>
  <si>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</si>
  <si>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</si>
  <si>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</si>
  <si>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</si>
  <si>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</si>
  <si>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</si>
  <si>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</si>
  <si>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</si>
  <si>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</si>
  <si>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</si>
  <si>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</si>
  <si>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</si>
  <si>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</si>
  <si>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</si>
  <si>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</si>
  <si>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</si>
  <si>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</si>
  <si>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</si>
  <si>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</si>
  <si>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</si>
  <si>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</si>
  <si>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</si>
  <si>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</si>
  <si>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</si>
  <si>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</si>
  <si>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</si>
  <si>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</si>
  <si>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</si>
  <si>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</si>
  <si>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</si>
  <si>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</si>
  <si>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</si>
  <si>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</si>
  <si>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</si>
  <si>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</si>
  <si>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</si>
  <si>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</si>
  <si>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</si>
  <si>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</si>
  <si>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</si>
  <si>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</si>
  <si>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</si>
  <si>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</si>
  <si>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</si>
  <si>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</si>
  <si>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</si>
  <si>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</si>
  <si>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</si>
  <si>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</si>
  <si>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</si>
  <si>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</si>
  <si>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</si>
  <si>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</si>
  <si>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</si>
  <si>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</si>
  <si>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</si>
  <si>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</si>
  <si>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</si>
  <si>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</si>
  <si>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</si>
  <si>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</si>
  <si>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</si>
  <si>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</si>
  <si>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</si>
  <si>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</si>
  <si>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</si>
  <si>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</si>
  <si>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</si>
  <si>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</si>
  <si>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</si>
  <si>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</si>
  <si>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</si>
  <si>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</si>
  <si>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</si>
  <si>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</si>
  <si>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</si>
  <si>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</si>
  <si>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</si>
  <si>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</si>
  <si>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</si>
  <si>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</si>
  <si>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</si>
  <si>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</si>
  <si>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</si>
  <si>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</si>
  <si>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</si>
  <si>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</si>
  <si>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</si>
  <si>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</si>
  <si>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</si>
  <si>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</si>
  <si>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</si>
  <si>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</si>
  <si>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</si>
  <si>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</si>
  <si>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</si>
  <si>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</si>
  <si>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</si>
  <si>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</si>
  <si>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</si>
  <si>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</si>
  <si>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</si>
  <si>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</si>
  <si>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</si>
  <si>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</si>
  <si>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</si>
  <si>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</si>
  <si>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</si>
  <si>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</si>
  <si>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</si>
  <si>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</si>
  <si>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</si>
  <si>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</si>
  <si>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</si>
  <si>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</si>
  <si>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</si>
  <si>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</si>
  <si>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</si>
  <si>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</si>
  <si>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</si>
  <si>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</si>
  <si>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</si>
  <si>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</si>
  <si>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</si>
  <si>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</si>
  <si>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</si>
  <si>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</si>
  <si>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</si>
  <si>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</si>
  <si>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</si>
  <si>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</si>
  <si>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</si>
  <si>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</si>
  <si>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</si>
  <si>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</si>
  <si>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</si>
  <si>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</si>
  <si>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</si>
  <si>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</si>
  <si>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</si>
  <si>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</si>
  <si>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</si>
  <si>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</si>
  <si>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</si>
  <si>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</si>
  <si>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</si>
  <si>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</si>
  <si>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</si>
  <si>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</si>
  <si>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</si>
  <si>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</si>
  <si>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</si>
  <si>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</si>
  <si>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</si>
  <si>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</si>
  <si>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</si>
  <si>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</si>
  <si>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</si>
  <si>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</si>
  <si>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</si>
  <si>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</si>
  <si>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</si>
  <si>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</si>
  <si>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</si>
  <si>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</si>
  <si>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</si>
  <si>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</si>
  <si>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</si>
  <si>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</si>
  <si>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</si>
  <si>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</si>
  <si>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</si>
  <si>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</si>
  <si>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</si>
  <si>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</si>
  <si>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</si>
  <si>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</si>
  <si>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</si>
  <si>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</si>
  <si>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</si>
  <si>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</si>
  <si>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</si>
  <si>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</si>
  <si>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</si>
  <si>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</si>
  <si>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</si>
  <si>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</si>
  <si>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</si>
  <si>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</si>
  <si>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</si>
  <si>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</si>
  <si>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</si>
  <si>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</si>
  <si>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</si>
  <si>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</si>
  <si>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</si>
  <si>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</si>
  <si>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</si>
  <si>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</si>
  <si>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</si>
  <si>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</si>
  <si>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</si>
  <si>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</si>
  <si>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</si>
  <si>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</si>
  <si>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</si>
  <si>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</si>
  <si>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</si>
  <si>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</si>
  <si>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</si>
  <si>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</si>
  <si>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</si>
  <si>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</si>
  <si>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</si>
  <si>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</si>
  <si>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</si>
  <si>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</si>
  <si>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</si>
  <si>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</si>
  <si>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</si>
  <si>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</si>
  <si>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</si>
  <si>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</si>
  <si>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</si>
  <si>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</si>
  <si>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</si>
  <si>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</si>
  <si>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</si>
  <si>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</si>
  <si>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</si>
  <si>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</si>
  <si>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</si>
  <si>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</si>
  <si>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</si>
  <si>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</si>
  <si>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</si>
  <si>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</si>
  <si>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</si>
  <si>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</si>
  <si>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</si>
  <si>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</si>
  <si>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</si>
  <si>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</si>
  <si>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</si>
  <si>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</si>
  <si>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</si>
  <si>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</si>
  <si>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</si>
  <si>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</si>
  <si>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</si>
  <si>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</si>
  <si>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</si>
  <si>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</si>
  <si>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</si>
  <si>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</si>
  <si>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</si>
  <si>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</si>
  <si>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</si>
  <si>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</si>
  <si>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</si>
  <si>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</si>
  <si>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</si>
  <si>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</si>
  <si>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</si>
  <si>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</si>
  <si>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</si>
  <si>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</si>
  <si>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</si>
  <si>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</si>
  <si>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</si>
  <si>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</si>
  <si>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</si>
  <si>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</si>
  <si>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</si>
  <si>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</si>
  <si>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</si>
  <si>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</si>
  <si>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</si>
  <si>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</si>
  <si>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</si>
  <si>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</si>
  <si>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</si>
  <si>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</si>
  <si>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</si>
  <si>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</si>
  <si>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</si>
  <si>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</si>
  <si>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</si>
  <si>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</si>
  <si>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</si>
  <si>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</si>
  <si>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</si>
  <si>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</si>
  <si>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</si>
  <si>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</si>
  <si>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</si>
  <si>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</si>
  <si>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</si>
  <si>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</si>
  <si>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</si>
  <si>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</si>
  <si>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</si>
  <si>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</si>
  <si>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</si>
  <si>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</si>
  <si>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</si>
  <si>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</si>
  <si>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</si>
  <si>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</si>
  <si>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</si>
  <si>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</si>
  <si>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</si>
  <si>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</si>
  <si>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</si>
  <si>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</si>
  <si>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</si>
  <si>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</si>
  <si>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</si>
  <si>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</si>
  <si>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</si>
  <si>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</si>
  <si>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</si>
  <si>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</si>
  <si>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</si>
  <si>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</si>
  <si>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</si>
  <si>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</si>
  <si>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</si>
  <si>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</si>
  <si>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</si>
  <si>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</si>
  <si>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</si>
  <si>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</si>
  <si>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</si>
  <si>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</si>
  <si>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</si>
  <si>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</si>
  <si>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</si>
  <si>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</si>
  <si>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</si>
  <si>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</si>
  <si>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</si>
  <si>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</si>
  <si>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</si>
  <si>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</si>
  <si>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</si>
  <si>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</si>
  <si>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</si>
  <si>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</si>
  <si>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</si>
  <si>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</si>
  <si>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</si>
  <si>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</si>
  <si>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</si>
  <si>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</si>
  <si>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</si>
  <si>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</si>
  <si>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</si>
  <si>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</si>
  <si>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</si>
  <si>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</si>
  <si>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</si>
  <si>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</si>
  <si>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</si>
  <si>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</si>
  <si>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</si>
  <si>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</si>
  <si>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</si>
  <si>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</si>
  <si>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</si>
  <si>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</si>
  <si>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</si>
  <si>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</si>
  <si>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</si>
  <si>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</si>
  <si>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</si>
  <si>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</si>
  <si>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</si>
  <si>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</si>
  <si>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</si>
  <si>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</si>
  <si>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</si>
  <si>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</si>
  <si>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</si>
  <si>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</si>
  <si>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</si>
  <si>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</si>
  <si>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</si>
  <si>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</si>
  <si>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</si>
  <si>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</si>
  <si>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</si>
  <si>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</si>
  <si>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</si>
  <si>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</si>
  <si>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</si>
  <si>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</si>
  <si>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</si>
  <si>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</si>
  <si>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</si>
  <si>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</si>
  <si>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</si>
  <si>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</si>
  <si>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</si>
  <si>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</si>
  <si>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</si>
  <si>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</si>
  <si>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</si>
  <si>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</si>
  <si>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</si>
  <si>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</si>
  <si>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</si>
  <si>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</si>
  <si>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</si>
  <si>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</si>
  <si>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</si>
  <si>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</si>
  <si>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</si>
  <si>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</si>
  <si>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</si>
  <si>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</si>
  <si>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</si>
  <si>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</si>
  <si>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</si>
  <si>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</si>
  <si>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</si>
  <si>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</si>
  <si>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</si>
  <si>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</si>
  <si>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</si>
  <si>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</si>
  <si>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</si>
  <si>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</si>
  <si>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</si>
  <si>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</si>
  <si>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</si>
  <si>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</si>
  <si>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</si>
  <si>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</si>
  <si>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</si>
  <si>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</si>
  <si>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</si>
  <si>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</si>
  <si>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</si>
  <si>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</si>
  <si>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</si>
  <si>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</si>
  <si>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</si>
  <si>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</si>
  <si>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</si>
  <si>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</si>
  <si>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</si>
  <si>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</si>
  <si>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</si>
  <si>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</si>
  <si>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</si>
  <si>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</si>
  <si>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</si>
  <si>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</si>
  <si>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</si>
  <si>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</si>
  <si>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</si>
  <si>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</si>
  <si>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</si>
  <si>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</si>
  <si>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</si>
  <si>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</si>
  <si>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</si>
  <si>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</si>
  <si>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</si>
  <si>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</si>
  <si>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</si>
  <si>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</si>
  <si>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</si>
  <si>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</si>
  <si>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</si>
  <si>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</si>
  <si>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</si>
  <si>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</si>
  <si>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</si>
  <si>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</si>
  <si>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</si>
  <si>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</si>
  <si>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</si>
  <si>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</si>
  <si>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</si>
  <si>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</si>
  <si>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</si>
  <si>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</si>
  <si>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</si>
  <si>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</si>
  <si>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</si>
  <si>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</si>
  <si>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</si>
  <si>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</si>
  <si>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</si>
  <si>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</si>
  <si>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</si>
  <si>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</si>
  <si>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</si>
  <si>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</si>
  <si>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</si>
  <si>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</si>
  <si>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</si>
  <si>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</si>
  <si>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</si>
  <si>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</si>
  <si>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</si>
  <si>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</si>
  <si>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</si>
  <si>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</si>
  <si>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</si>
  <si>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</si>
  <si>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</si>
  <si>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</si>
  <si>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</si>
  <si>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</si>
  <si>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</si>
  <si>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</si>
  <si>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</si>
  <si>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</si>
  <si>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</si>
  <si>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</si>
  <si>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</si>
  <si>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</si>
  <si>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</si>
  <si>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</si>
  <si>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</si>
  <si>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</si>
  <si>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</si>
  <si>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</si>
  <si>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</si>
  <si>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</si>
  <si>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</si>
  <si>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</si>
  <si>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</si>
  <si>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</si>
  <si>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</si>
  <si>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</si>
  <si>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</si>
  <si>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</si>
  <si>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</si>
  <si>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</si>
  <si>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</si>
  <si>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</si>
  <si>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</si>
  <si>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</si>
  <si>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</si>
  <si>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</si>
  <si>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</si>
  <si>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</si>
  <si>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</si>
  <si>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</si>
  <si>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</si>
  <si>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</si>
  <si>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</si>
  <si>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</si>
  <si>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</si>
  <si>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</si>
  <si>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</si>
  <si>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</si>
  <si>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</si>
  <si>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</si>
  <si>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</si>
  <si>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</si>
  <si>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</si>
  <si>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</si>
  <si>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</si>
  <si>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</si>
  <si>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</si>
  <si>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</si>
  <si>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</si>
  <si>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</si>
  <si>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</si>
  <si>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</si>
  <si>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</si>
  <si>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</si>
  <si>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</si>
  <si>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</si>
  <si>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</si>
  <si>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</si>
  <si>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</si>
  <si>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</si>
  <si>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</si>
  <si>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</si>
  <si>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</si>
  <si>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</si>
  <si>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</si>
  <si>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</si>
  <si>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</si>
  <si>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</si>
  <si>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</si>
  <si>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</si>
  <si>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</si>
  <si>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</si>
  <si>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</si>
  <si>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</si>
  <si>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</si>
  <si>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</si>
  <si>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</si>
  <si>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</si>
  <si>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</si>
  <si>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</si>
  <si>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</si>
  <si>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</si>
  <si>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</si>
  <si>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</si>
  <si>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</si>
  <si>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</si>
  <si>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</si>
  <si>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</si>
  <si>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</si>
  <si>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</si>
  <si>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</si>
  <si>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</si>
  <si>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</si>
  <si>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</si>
  <si>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</si>
  <si>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</si>
  <si>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</si>
  <si>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</si>
  <si>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</si>
  <si>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</si>
  <si>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</si>
  <si>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</si>
  <si>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</si>
  <si>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</si>
  <si>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</si>
  <si>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</si>
  <si>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</si>
  <si>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</si>
  <si>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</si>
  <si>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</si>
  <si>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</si>
  <si>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</si>
  <si>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</si>
  <si>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</si>
  <si>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</si>
  <si>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</si>
  <si>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</si>
  <si>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</si>
  <si>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</si>
  <si>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</si>
  <si>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</si>
  <si>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</si>
  <si>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</si>
  <si>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</si>
  <si>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</si>
  <si>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</si>
  <si>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</si>
  <si>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</si>
  <si>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</si>
  <si>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</si>
  <si>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</si>
  <si>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</si>
  <si>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</si>
  <si>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</si>
  <si>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</si>
  <si>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</si>
  <si>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</si>
  <si>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</si>
  <si>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</si>
  <si>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</si>
  <si>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</si>
  <si>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</si>
  <si>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</si>
  <si>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</si>
  <si>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</si>
  <si>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</si>
  <si>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</si>
  <si>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</si>
  <si>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</si>
  <si>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</si>
  <si>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</si>
  <si>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</si>
  <si>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</si>
  <si>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</si>
  <si>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</si>
  <si>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</si>
  <si>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</si>
  <si>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</si>
  <si>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</si>
  <si>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</si>
  <si>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</si>
  <si>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</si>
  <si>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</si>
  <si>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</si>
  <si>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</si>
  <si>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</si>
  <si>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</si>
  <si>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</si>
  <si>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</si>
  <si>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</si>
  <si>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</si>
  <si>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</si>
  <si>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</si>
  <si>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</si>
  <si>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</si>
  <si>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</si>
  <si>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</si>
  <si>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</si>
  <si>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</si>
  <si>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</si>
  <si>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</si>
  <si>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</si>
  <si>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</si>
  <si>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</si>
  <si>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</si>
  <si>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</si>
  <si>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</si>
  <si>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</si>
  <si>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</si>
  <si>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</si>
  <si>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</si>
  <si>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</si>
  <si>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</si>
  <si>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</si>
  <si>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</si>
  <si>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</si>
  <si>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</si>
  <si>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</si>
  <si>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</si>
  <si>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</si>
  <si>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</si>
  <si>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</si>
  <si>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</si>
  <si>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</si>
  <si>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</si>
  <si>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</si>
  <si>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</si>
  <si>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</si>
  <si>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</si>
  <si>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</si>
  <si>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</si>
  <si>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</si>
  <si>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</si>
  <si>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</si>
  <si>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</si>
  <si>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</si>
  <si>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</si>
  <si>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</si>
  <si>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</si>
  <si>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</si>
  <si>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</si>
  <si>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</si>
  <si>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</si>
  <si>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</si>
  <si>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</si>
  <si>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</si>
  <si>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</si>
  <si>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</si>
  <si>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</si>
  <si>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</si>
  <si>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</si>
  <si>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</si>
  <si>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</si>
  <si>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</si>
  <si>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</si>
  <si>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</si>
  <si>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</si>
  <si>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</si>
  <si>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</si>
  <si>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</si>
  <si>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</si>
  <si>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</si>
  <si>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</si>
  <si>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</si>
  <si>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</si>
  <si>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</si>
  <si>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</si>
  <si>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</si>
  <si>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</si>
  <si>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</si>
  <si>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</si>
  <si>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</si>
  <si>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</si>
  <si>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</si>
  <si>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</si>
  <si>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</si>
  <si>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</si>
  <si>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</si>
  <si>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</si>
  <si>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</si>
  <si>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</si>
  <si>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</si>
  <si>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</si>
  <si>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</si>
  <si>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</si>
  <si>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</si>
  <si>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</si>
  <si>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</si>
  <si>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</si>
  <si>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</si>
  <si>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</si>
  <si>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</si>
  <si>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</si>
  <si>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</si>
  <si>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</si>
  <si>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</si>
  <si>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</si>
  <si>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</si>
  <si>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</si>
  <si>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</si>
  <si>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</si>
  <si>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</si>
  <si>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</si>
  <si>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</si>
  <si>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</si>
  <si>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</si>
  <si>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</si>
  <si>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</si>
  <si>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</si>
  <si>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</si>
  <si>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</si>
  <si>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</si>
  <si>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</si>
  <si>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</si>
  <si>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</si>
  <si>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</si>
  <si>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</si>
  <si>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</si>
  <si>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</si>
  <si>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</si>
  <si>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</si>
  <si>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</si>
  <si>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</si>
  <si>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</si>
  <si>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</si>
  <si>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</si>
  <si>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</si>
  <si>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</si>
  <si>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</si>
  <si>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</si>
  <si>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</si>
  <si>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</si>
  <si>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</si>
  <si>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</si>
  <si>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</si>
  <si>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</si>
  <si>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</si>
  <si>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</si>
  <si>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</si>
  <si>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</si>
  <si>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</si>
  <si>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</si>
  <si>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</si>
  <si>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</si>
  <si>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</si>
  <si>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</si>
  <si>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</si>
  <si>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</si>
  <si>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</si>
  <si>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</si>
  <si>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</si>
  <si>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</si>
  <si>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</si>
  <si>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</si>
  <si>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</si>
  <si>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</si>
  <si>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</si>
  <si>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</si>
  <si>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</si>
  <si>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</si>
  <si>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</si>
  <si>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</si>
  <si>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</si>
  <si>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</si>
  <si>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</si>
  <si>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</si>
  <si>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</si>
  <si>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</si>
  <si>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</si>
  <si>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</si>
  <si>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</si>
  <si>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</si>
  <si>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</si>
  <si>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</si>
  <si>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</si>
  <si>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</si>
  <si>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</si>
  <si>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</si>
  <si>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</si>
  <si>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</si>
  <si>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</si>
  <si>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</si>
  <si>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</si>
  <si>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</si>
  <si>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</si>
  <si>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</si>
  <si>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</si>
  <si>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</si>
  <si>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</si>
  <si>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</si>
  <si>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</si>
  <si>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</si>
  <si>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</si>
  <si>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</si>
  <si>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</si>
  <si>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</si>
  <si>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</si>
  <si>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</si>
  <si>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</si>
  <si>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</si>
  <si>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</si>
  <si>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</si>
  <si>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</si>
  <si>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</si>
  <si>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</si>
  <si>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</si>
  <si>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</si>
  <si>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</si>
  <si>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</si>
  <si>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</si>
  <si>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</si>
  <si>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</si>
  <si>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</si>
  <si>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</si>
  <si>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</si>
  <si>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</si>
  <si>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</si>
  <si>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</si>
  <si>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</si>
  <si>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</si>
  <si>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</si>
  <si>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</si>
  <si>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</si>
  <si>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</si>
  <si>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</si>
  <si>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</si>
  <si>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</si>
  <si>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</si>
  <si>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</si>
  <si>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</si>
  <si>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</si>
  <si>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</si>
  <si>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</si>
  <si>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</si>
  <si>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</si>
  <si>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</si>
  <si>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</si>
  <si>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</si>
  <si>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</si>
  <si>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</si>
  <si>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</si>
  <si>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</si>
  <si>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</si>
  <si>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</si>
  <si>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</si>
  <si>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</si>
  <si>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</si>
  <si>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</si>
  <si>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</si>
  <si>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</si>
  <si>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</si>
  <si>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</si>
  <si>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</si>
  <si>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</si>
  <si>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</si>
  <si>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</si>
  <si>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</si>
  <si>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</si>
  <si>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</si>
  <si>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</si>
  <si>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</si>
  <si>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</si>
  <si>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</si>
  <si>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</si>
  <si>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</si>
  <si>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</si>
  <si>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</si>
  <si>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</si>
  <si>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</si>
  <si>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</si>
  <si>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</si>
  <si>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</si>
  <si>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</si>
  <si>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</si>
  <si>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</si>
  <si>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</si>
  <si>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</si>
  <si>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</si>
  <si>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</si>
  <si>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</si>
  <si>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</si>
  <si>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</si>
  <si>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</si>
  <si>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</si>
  <si>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</si>
  <si>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</si>
  <si>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</si>
  <si>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</si>
  <si>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</si>
  <si>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</si>
  <si>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</si>
  <si>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</si>
  <si>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</si>
  <si>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</si>
  <si>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</si>
  <si>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</si>
  <si>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</si>
  <si>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</si>
  <si>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</si>
  <si>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</si>
  <si>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</si>
  <si>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</si>
  <si>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</si>
  <si>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</si>
  <si>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</si>
  <si>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</si>
  <si>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</si>
  <si>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</si>
  <si>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</si>
  <si>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</si>
  <si>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</si>
  <si>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</si>
  <si>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</si>
  <si>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</si>
  <si>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</si>
  <si>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</si>
  <si>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</si>
  <si>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</si>
  <si>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</si>
  <si>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</si>
  <si>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</si>
  <si>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</si>
  <si>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</si>
  <si>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</si>
  <si>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</si>
  <si>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</si>
  <si>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</si>
  <si>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</si>
  <si>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</si>
  <si>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</si>
  <si>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</si>
  <si>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</si>
  <si>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</si>
  <si>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</si>
  <si>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</si>
  <si>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</si>
  <si>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</si>
  <si>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</si>
  <si>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</si>
  <si>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</si>
  <si>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</si>
  <si>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</si>
  <si>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</si>
  <si>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</si>
  <si>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</si>
  <si>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</si>
  <si>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</si>
  <si>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</si>
  <si>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</si>
  <si>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</si>
  <si>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</si>
  <si>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</si>
  <si>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</si>
  <si>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</si>
  <si>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</si>
  <si>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</si>
  <si>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</si>
  <si>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</si>
  <si>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</si>
  <si>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</si>
  <si>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</si>
  <si>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</si>
  <si>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</si>
  <si>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</si>
  <si>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</si>
  <si>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</si>
  <si>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</si>
  <si>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</si>
  <si>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</si>
  <si>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</si>
  <si>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</si>
  <si>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</si>
  <si>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</si>
  <si>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</si>
  <si>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</si>
  <si>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</si>
  <si>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</si>
  <si>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</si>
  <si>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</si>
  <si>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</si>
  <si>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</si>
  <si>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</si>
  <si>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</si>
  <si>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</si>
  <si>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</si>
  <si>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</si>
  <si>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</si>
  <si>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</si>
  <si>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</si>
  <si>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</si>
  <si>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</si>
  <si>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</si>
  <si>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</si>
  <si>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</si>
  <si>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</si>
  <si>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</si>
  <si>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</si>
  <si>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</si>
  <si>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</si>
  <si>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</si>
  <si>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</si>
  <si>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</si>
  <si>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</si>
  <si>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</si>
  <si>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</si>
  <si>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</si>
  <si>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</si>
  <si>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</si>
  <si>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</si>
  <si>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</si>
  <si>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</si>
  <si>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</si>
  <si>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</si>
  <si>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</si>
  <si>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</si>
  <si>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</si>
  <si>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</si>
  <si>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</si>
  <si>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</si>
  <si>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</si>
  <si>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</si>
  <si>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</si>
  <si>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</si>
  <si>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</si>
  <si>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</si>
  <si>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</si>
  <si>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</si>
  <si>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</si>
  <si>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</si>
  <si>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</si>
  <si>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</si>
  <si>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</si>
  <si>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</si>
  <si>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</si>
  <si>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</si>
  <si>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</si>
  <si>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</si>
  <si>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</si>
  <si>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</si>
  <si>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</si>
  <si>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</si>
  <si>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</si>
  <si>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</si>
  <si>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</si>
  <si>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</si>
  <si>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</si>
  <si>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</si>
  <si>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</si>
  <si>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</si>
  <si>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</si>
  <si>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</si>
  <si>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</si>
  <si>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</si>
  <si>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</si>
  <si>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</si>
  <si>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</si>
  <si>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</si>
  <si>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</si>
  <si>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</si>
  <si>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</si>
  <si>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</si>
  <si>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</si>
  <si>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</si>
  <si>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</si>
  <si>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</si>
  <si>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</si>
  <si>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</si>
  <si>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</si>
  <si>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</si>
  <si>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</si>
  <si>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</si>
  <si>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</si>
  <si>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</si>
  <si>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</si>
  <si>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</si>
  <si>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</si>
  <si>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</si>
  <si>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</si>
  <si>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</si>
  <si>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</si>
  <si>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</si>
  <si>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</si>
  <si>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</si>
  <si>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</si>
  <si>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</si>
  <si>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</si>
  <si>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</si>
  <si>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</si>
  <si>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</si>
  <si>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</si>
  <si>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</si>
  <si>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</si>
  <si>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</si>
  <si>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</si>
  <si>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</si>
  <si>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</si>
  <si>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</si>
  <si>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</si>
  <si>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</si>
  <si>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</si>
  <si>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</si>
  <si>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</si>
  <si>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</si>
  <si>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</si>
  <si>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</si>
  <si>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</si>
  <si>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</si>
  <si>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</si>
  <si>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</si>
  <si>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</si>
  <si>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</si>
  <si>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</si>
  <si>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</si>
  <si>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</si>
  <si>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</si>
  <si>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</si>
  <si>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</si>
  <si>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</si>
  <si>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</si>
  <si>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</si>
  <si>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</si>
  <si>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</si>
  <si>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</si>
  <si>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</si>
  <si>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</si>
  <si>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</si>
  <si>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</si>
  <si>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</si>
  <si>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</si>
  <si>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</si>
  <si>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</si>
  <si>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</si>
  <si>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</si>
  <si>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</si>
  <si>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</si>
  <si>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</si>
  <si>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</si>
  <si>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</si>
  <si>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</si>
  <si>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</si>
  <si>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</si>
  <si>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</si>
  <si>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</si>
  <si>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</si>
  <si>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</si>
  <si>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</si>
  <si>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</si>
  <si>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</si>
  <si>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</si>
  <si>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</si>
  <si>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</si>
  <si>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</si>
  <si>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</si>
  <si>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</si>
  <si>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</si>
  <si>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</si>
  <si>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</si>
  <si>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</si>
  <si>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</si>
  <si>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</si>
  <si>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</si>
  <si>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</si>
  <si>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</si>
  <si>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</si>
  <si>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</si>
  <si>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</si>
  <si>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</si>
  <si>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</si>
  <si>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</si>
  <si>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</si>
  <si>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</si>
  <si>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</si>
  <si>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</si>
  <si>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</si>
  <si>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</si>
  <si>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</si>
  <si>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</si>
  <si>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</si>
  <si>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</si>
  <si>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</si>
  <si>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</si>
  <si>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</si>
  <si>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</si>
  <si>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</si>
  <si>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</si>
  <si>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</si>
  <si>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</si>
  <si>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</si>
  <si>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</si>
  <si>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</si>
  <si>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</si>
  <si>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</si>
  <si>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</si>
  <si>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</si>
  <si>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</si>
  <si>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</si>
  <si>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</si>
  <si>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</si>
  <si>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</si>
  <si>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</si>
  <si>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</si>
  <si>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</si>
  <si>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</si>
  <si>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</si>
  <si>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</si>
  <si>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</si>
  <si>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</si>
  <si>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</si>
  <si>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</si>
  <si>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</si>
  <si>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</si>
  <si>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</si>
  <si>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</si>
  <si>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</si>
  <si>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</si>
  <si>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</si>
  <si>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</si>
  <si>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</si>
  <si>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</si>
  <si>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</si>
  <si>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</si>
  <si>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</si>
  <si>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</si>
  <si>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</si>
  <si>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</si>
  <si>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</si>
  <si>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</si>
  <si>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</si>
  <si>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</si>
  <si>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</si>
  <si>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</si>
  <si>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</si>
  <si>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</si>
  <si>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</si>
  <si>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</si>
  <si>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</si>
  <si>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</si>
  <si>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</si>
  <si>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</si>
  <si>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</si>
  <si>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</si>
  <si>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</si>
  <si>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</si>
  <si>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</si>
  <si>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</si>
  <si>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</si>
  <si>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</si>
  <si>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</si>
  <si>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</si>
  <si>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</si>
  <si>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</si>
  <si>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</si>
  <si>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</si>
  <si>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</si>
  <si>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</si>
  <si>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</si>
  <si>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</si>
  <si>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</si>
  <si>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</si>
  <si>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</si>
  <si>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</si>
  <si>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</si>
  <si>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</si>
  <si>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</si>
  <si>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</si>
  <si>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</si>
  <si>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</si>
  <si>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</si>
  <si>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</si>
  <si>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</si>
  <si>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</si>
  <si>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</si>
  <si>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</si>
  <si>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</si>
  <si>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</si>
  <si>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</si>
  <si>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</si>
  <si>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</si>
  <si>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</si>
  <si>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</si>
  <si>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</si>
  <si>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</si>
  <si>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</si>
  <si>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</si>
  <si>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</si>
  <si>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</si>
  <si>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</si>
  <si>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</si>
  <si>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</si>
  <si>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</si>
  <si>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</si>
  <si>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</si>
  <si>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</si>
  <si>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</si>
  <si>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</si>
  <si>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</si>
  <si>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</si>
  <si>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</si>
  <si>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</si>
  <si>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</si>
  <si>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</si>
  <si>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</si>
  <si>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</si>
  <si>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</si>
  <si>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</si>
  <si>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</si>
  <si>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</si>
  <si>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</si>
  <si>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</si>
  <si>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</si>
  <si>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</si>
  <si>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</si>
  <si>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</si>
  <si>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</si>
  <si>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</si>
  <si>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</si>
  <si>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</si>
  <si>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</si>
  <si>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</si>
  <si>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</si>
  <si>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</si>
  <si>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</si>
  <si>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</si>
  <si>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</si>
  <si>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</si>
  <si>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</si>
  <si>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</si>
  <si>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</si>
  <si>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</si>
  <si>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</si>
  <si>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</si>
  <si>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</si>
  <si>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</si>
  <si>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</si>
  <si>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</si>
  <si>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</si>
  <si>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</si>
  <si>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</si>
  <si>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</si>
  <si>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</si>
  <si>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</si>
  <si>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</si>
  <si>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</si>
  <si>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</si>
  <si>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</si>
  <si>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</si>
  <si>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</si>
  <si>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</si>
  <si>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</si>
  <si>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</si>
  <si>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</si>
  <si>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</si>
  <si>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</si>
  <si>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</si>
  <si>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</si>
  <si>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</si>
  <si>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</si>
  <si>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</si>
  <si>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</si>
  <si>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</si>
  <si>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</si>
  <si>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</si>
  <si>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</si>
  <si>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</si>
  <si>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</si>
  <si>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</si>
  <si>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</si>
  <si>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</si>
  <si>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</si>
  <si>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</si>
  <si>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</si>
  <si>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</si>
  <si>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</si>
  <si>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</si>
  <si>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</si>
  <si>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</si>
  <si>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</si>
  <si>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</si>
  <si>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</si>
  <si>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</si>
  <si>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</si>
  <si>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</si>
  <si>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</si>
  <si>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</si>
  <si>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</si>
  <si>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</si>
  <si>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</si>
  <si>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</si>
  <si>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</si>
  <si>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</si>
  <si>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</si>
  <si>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</si>
  <si>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</si>
  <si>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</si>
  <si>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</si>
  <si>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</si>
  <si>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</si>
  <si>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</si>
  <si>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</si>
  <si>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</si>
  <si>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</si>
  <si>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</si>
  <si>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</si>
  <si>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</si>
  <si>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</si>
  <si>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</si>
  <si>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</si>
  <si>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</si>
  <si>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</si>
  <si>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</si>
  <si>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</si>
  <si>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</si>
  <si>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</si>
  <si>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</si>
  <si>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</si>
  <si>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</si>
  <si>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</si>
  <si>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</si>
  <si>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</si>
  <si>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</si>
  <si>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</si>
  <si>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</si>
  <si>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</si>
  <si>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</si>
  <si>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</si>
  <si>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</si>
  <si>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</si>
  <si>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</si>
  <si>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</si>
  <si>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</si>
  <si>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</si>
  <si>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</si>
  <si>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</si>
  <si>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</si>
  <si>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</si>
  <si>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</si>
  <si>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</si>
  <si>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</si>
  <si>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</si>
  <si>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</si>
  <si>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</si>
  <si>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</si>
  <si>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</si>
  <si>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</si>
  <si>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</si>
  <si>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</si>
  <si>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</si>
  <si>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</si>
  <si>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</si>
  <si>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</si>
  <si>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</si>
  <si>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</si>
  <si>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</si>
  <si>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</si>
  <si>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</si>
  <si>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</si>
  <si>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</si>
  <si>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</si>
  <si>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</si>
  <si>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</si>
  <si>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</si>
  <si>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</si>
  <si>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</si>
  <si>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</si>
  <si>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</si>
  <si>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</si>
  <si>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</si>
  <si>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</si>
  <si>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</si>
  <si>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</si>
  <si>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</si>
  <si>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</si>
  <si>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</si>
  <si>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</si>
  <si>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</si>
  <si>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</si>
  <si>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</si>
  <si>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</si>
  <si>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</si>
  <si>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</si>
  <si>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</si>
  <si>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</si>
  <si>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</si>
  <si>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</si>
  <si>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</si>
  <si>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</si>
  <si>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</si>
  <si>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</si>
  <si>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</si>
  <si>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</si>
  <si>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</si>
  <si>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</si>
  <si>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</si>
  <si>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</si>
  <si>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</si>
  <si>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</si>
  <si>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</si>
  <si>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</si>
  <si>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</si>
  <si>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</si>
  <si>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</si>
  <si>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</si>
  <si>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</si>
  <si>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</si>
  <si>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</si>
  <si>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</si>
  <si>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</si>
  <si>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</si>
  <si>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</si>
  <si>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</si>
  <si>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</si>
  <si>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</si>
  <si>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</si>
  <si>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</si>
  <si>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</si>
  <si>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</si>
  <si>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</si>
  <si>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</si>
  <si>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</si>
  <si>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</si>
  <si>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</si>
  <si>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</si>
  <si>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</si>
  <si>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</si>
  <si>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</si>
  <si>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</si>
  <si>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</si>
  <si>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</si>
  <si>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</si>
  <si>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</si>
  <si>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</si>
  <si>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</si>
  <si>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</si>
  <si>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</si>
  <si>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</si>
  <si>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</si>
  <si>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</si>
  <si>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</si>
  <si>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</si>
  <si>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</si>
  <si>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</si>
  <si>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</si>
  <si>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</si>
  <si>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</si>
  <si>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</si>
  <si>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</si>
  <si>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</si>
  <si>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</si>
  <si>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</si>
  <si>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</si>
  <si>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</si>
  <si>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</si>
  <si>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</si>
  <si>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</si>
  <si>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</si>
  <si>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</si>
  <si>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</si>
  <si>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</si>
  <si>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</si>
  <si>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</si>
  <si>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</si>
  <si>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</si>
  <si>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</si>
  <si>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</si>
  <si>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</si>
  <si>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</si>
  <si>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</si>
  <si>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</si>
  <si>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</si>
  <si>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</si>
  <si>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</si>
  <si>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</si>
  <si>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</si>
  <si>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</si>
  <si>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</si>
  <si>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</si>
  <si>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</si>
  <si>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</si>
  <si>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</si>
  <si>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</si>
  <si>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</si>
  <si>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</si>
  <si>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</si>
  <si>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</si>
  <si>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</si>
  <si>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</si>
  <si>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</si>
  <si>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</si>
  <si>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</si>
  <si>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</si>
  <si>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</si>
  <si>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</si>
  <si>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</si>
  <si>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</si>
  <si>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</si>
  <si>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</si>
  <si>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</si>
  <si>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</si>
  <si>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</si>
  <si>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</si>
  <si>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</si>
  <si>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</si>
  <si>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</si>
  <si>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</si>
  <si>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</si>
  <si>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</si>
  <si>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</si>
  <si>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</si>
  <si>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</si>
  <si>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</si>
  <si>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</si>
  <si>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</si>
  <si>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</si>
  <si>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</si>
  <si>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</si>
  <si>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</si>
  <si>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</si>
  <si>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</si>
  <si>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</si>
  <si>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</si>
  <si>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</si>
  <si>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</si>
  <si>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</si>
  <si>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</si>
  <si>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</si>
  <si>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</si>
  <si>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</si>
  <si>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</si>
  <si>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</si>
  <si>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</si>
  <si>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</si>
  <si>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</si>
  <si>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</si>
  <si>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</si>
  <si>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</si>
  <si>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</si>
  <si>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</si>
  <si>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</si>
  <si>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</si>
  <si>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</si>
  <si>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</si>
  <si>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</si>
  <si>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</si>
  <si>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</si>
  <si>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</si>
  <si>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</si>
  <si>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</si>
  <si>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</si>
  <si>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</si>
  <si>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</si>
  <si>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</si>
  <si>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</si>
  <si>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</si>
  <si>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</si>
  <si>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</si>
  <si>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</si>
  <si>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</si>
  <si>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</si>
  <si>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</si>
  <si>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</si>
  <si>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</si>
  <si>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</si>
  <si>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</si>
  <si>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</si>
  <si>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</si>
  <si>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</si>
  <si>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</si>
  <si>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</si>
  <si>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</si>
  <si>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</si>
  <si>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</si>
  <si>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</si>
  <si>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</si>
  <si>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</si>
  <si>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</si>
  <si>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</si>
  <si>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</si>
  <si>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</si>
  <si>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</si>
  <si>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</si>
  <si>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</si>
  <si>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</si>
  <si>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</si>
  <si>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</si>
  <si>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</si>
  <si>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</si>
  <si>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</si>
  <si>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</si>
  <si>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</si>
  <si>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</si>
  <si>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</si>
  <si>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</si>
  <si>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</si>
  <si>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</si>
  <si>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</si>
  <si>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</si>
  <si>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</si>
  <si>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</si>
  <si>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</si>
  <si>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</si>
  <si>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</si>
  <si>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</si>
  <si>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</si>
  <si>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</si>
  <si>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</si>
  <si>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</si>
  <si>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</si>
  <si>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</si>
  <si>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</si>
  <si>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</si>
  <si>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</si>
  <si>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</si>
  <si>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</si>
  <si>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</si>
  <si>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</si>
  <si>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</si>
  <si>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</si>
  <si>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</si>
  <si>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</si>
  <si>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</si>
  <si>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</si>
  <si>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</si>
  <si>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</si>
  <si>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</si>
  <si>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</si>
  <si>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</si>
  <si>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</si>
  <si>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</si>
  <si>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</si>
  <si>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</si>
  <si>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</si>
  <si>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</si>
  <si>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</si>
  <si>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</si>
  <si>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</si>
  <si>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</si>
  <si>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</si>
  <si>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</si>
  <si>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</si>
  <si>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</si>
  <si>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</si>
  <si>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</si>
  <si>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</si>
  <si>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</si>
  <si>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</si>
  <si>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</si>
  <si>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</si>
  <si>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</si>
  <si>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</si>
  <si>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</si>
  <si>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</si>
  <si>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</si>
  <si>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</si>
  <si>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</si>
  <si>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</si>
  <si>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</si>
  <si>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</si>
  <si>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</si>
  <si>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</si>
  <si>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</si>
  <si>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</si>
  <si>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</si>
  <si>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</si>
  <si>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</si>
  <si>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</si>
  <si>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</si>
  <si>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</si>
  <si>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</si>
  <si>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</si>
  <si>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</si>
  <si>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</si>
  <si>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</si>
  <si>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</si>
  <si>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</si>
  <si>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</si>
  <si>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</si>
  <si>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</si>
  <si>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</si>
  <si>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</si>
  <si>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</si>
  <si>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</si>
  <si>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</si>
  <si>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</si>
  <si>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</si>
  <si>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</si>
  <si>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</si>
  <si>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</si>
  <si>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</si>
  <si>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</si>
  <si>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</si>
  <si>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</si>
  <si>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</si>
  <si>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</si>
  <si>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</si>
  <si>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</si>
  <si>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</si>
  <si>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</si>
  <si>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</si>
  <si>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</si>
  <si>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</si>
  <si>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</si>
  <si>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</si>
  <si>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</si>
  <si>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</si>
  <si>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</si>
  <si>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</si>
  <si>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</si>
  <si>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</si>
  <si>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</si>
  <si>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</si>
  <si>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</si>
  <si>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</si>
  <si>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</si>
  <si>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</si>
  <si>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</si>
  <si>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</si>
  <si>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</si>
  <si>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</si>
  <si>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</si>
  <si>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</si>
  <si>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</si>
  <si>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</si>
  <si>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</si>
  <si>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</si>
  <si>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</si>
  <si>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</si>
  <si>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</si>
  <si>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</si>
  <si>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</si>
  <si>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</si>
  <si>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</si>
  <si>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</si>
  <si>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</si>
  <si>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</si>
  <si>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</si>
  <si>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</si>
  <si>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</si>
  <si>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</si>
  <si>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</si>
  <si>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</si>
  <si>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</si>
  <si>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</si>
  <si>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</si>
  <si>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</si>
  <si>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</si>
  <si>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</si>
  <si>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</si>
  <si>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</si>
  <si>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</si>
  <si>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</si>
  <si>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</si>
  <si>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</si>
  <si>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</si>
  <si>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</si>
  <si>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</si>
  <si>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</si>
  <si>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</si>
  <si>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</si>
  <si>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</si>
  <si>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</si>
  <si>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</si>
  <si>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</si>
  <si>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</si>
  <si>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</si>
  <si>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</si>
  <si>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</si>
  <si>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</si>
  <si>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</si>
  <si>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</si>
  <si>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</si>
  <si>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</si>
  <si>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</si>
  <si>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</si>
  <si>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</si>
  <si>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</si>
  <si>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</si>
  <si>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</si>
  <si>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</si>
  <si>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</si>
  <si>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</si>
  <si>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</si>
  <si>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</si>
  <si>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</si>
  <si>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</si>
  <si>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</si>
  <si>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</si>
  <si>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</si>
  <si>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</si>
  <si>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</si>
  <si>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</si>
  <si>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</si>
  <si>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</si>
  <si>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</si>
  <si>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</si>
  <si>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</si>
  <si>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</si>
  <si>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</si>
  <si>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</si>
  <si>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</si>
  <si>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</si>
  <si>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</si>
  <si>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</si>
  <si>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</si>
  <si>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</si>
  <si>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</si>
  <si>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</si>
  <si>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</si>
  <si>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</si>
  <si>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</si>
  <si>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</si>
  <si>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</si>
  <si>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</si>
  <si>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</si>
  <si>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</si>
  <si>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</si>
  <si>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</si>
  <si>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</si>
  <si>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</si>
  <si>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</si>
  <si>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</si>
  <si>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</si>
  <si>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</si>
  <si>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</si>
  <si>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</si>
  <si>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</si>
  <si>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</si>
  <si>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</si>
  <si>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</si>
  <si>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</si>
  <si>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</si>
  <si>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</si>
  <si>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</si>
  <si>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</si>
  <si>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</si>
  <si>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</si>
  <si>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</si>
  <si>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</si>
  <si>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</si>
  <si>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</si>
  <si>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</si>
  <si>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</si>
  <si>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</si>
  <si>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</si>
  <si>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</si>
  <si>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</si>
  <si>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</si>
  <si>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</si>
  <si>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</si>
  <si>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</si>
  <si>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</si>
  <si>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</si>
  <si>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</si>
  <si>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</si>
  <si>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</si>
  <si>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</si>
  <si>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</si>
  <si>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</si>
  <si>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</si>
  <si>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</si>
  <si>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</si>
  <si>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</si>
  <si>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</si>
  <si>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</si>
  <si>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</si>
  <si>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</si>
  <si>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</si>
  <si>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</si>
  <si>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</si>
  <si>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</si>
  <si>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</si>
  <si>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</si>
  <si>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</si>
  <si>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</si>
  <si>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</si>
  <si>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</si>
  <si>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</si>
  <si>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</si>
  <si>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</si>
  <si>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</si>
  <si>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</si>
  <si>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</si>
  <si>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</si>
  <si>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</si>
  <si>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</si>
  <si>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</si>
  <si>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</si>
  <si>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</si>
  <si>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</si>
  <si>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</si>
  <si>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</si>
  <si>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</si>
  <si>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</si>
  <si>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</si>
  <si>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</si>
  <si>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</si>
  <si>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</si>
  <si>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</si>
  <si>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</si>
  <si>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</si>
  <si>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</si>
  <si>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</si>
  <si>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</si>
  <si>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</si>
  <si>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</si>
  <si>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</si>
  <si>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</si>
  <si>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</si>
  <si>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</si>
  <si>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</si>
  <si>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</si>
  <si>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</si>
  <si>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</si>
  <si>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</si>
  <si>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</si>
  <si>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</si>
  <si>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</si>
  <si>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</si>
  <si>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</si>
  <si>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</si>
  <si>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</si>
  <si>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</si>
  <si>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</si>
  <si>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</si>
  <si>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</si>
  <si>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</si>
  <si>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</si>
  <si>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</si>
  <si>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</si>
  <si>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</si>
  <si>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</si>
  <si>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</si>
  <si>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</si>
  <si>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</si>
  <si>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</si>
  <si>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</si>
  <si>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</si>
  <si>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</si>
  <si>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</si>
  <si>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</si>
  <si>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</si>
  <si>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</si>
  <si>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</si>
  <si>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</si>
  <si>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</si>
  <si>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</si>
  <si>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</si>
  <si>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</si>
  <si>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</si>
  <si>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</si>
  <si>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</si>
  <si>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</si>
  <si>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</si>
  <si>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</si>
  <si>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</si>
  <si>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</si>
  <si>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</si>
  <si>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</si>
  <si>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</si>
  <si>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</si>
  <si>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</si>
  <si>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</si>
  <si>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</si>
  <si>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</si>
  <si>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</si>
  <si>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</si>
  <si>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</si>
  <si>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</si>
  <si>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</si>
  <si>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</si>
  <si>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</si>
  <si>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</si>
  <si>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</si>
  <si>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</si>
  <si>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</si>
  <si>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</si>
  <si>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</si>
  <si>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</si>
  <si>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</si>
  <si>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</si>
  <si>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</si>
  <si>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</si>
  <si>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</si>
  <si>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</si>
  <si>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</si>
  <si>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</si>
  <si>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</si>
  <si>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</si>
  <si>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</si>
  <si>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</si>
  <si>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</si>
  <si>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</si>
  <si>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</si>
  <si>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</si>
  <si>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</si>
  <si>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</si>
  <si>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</si>
  <si>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</si>
  <si>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</si>
  <si>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</si>
  <si>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</si>
  <si>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</si>
  <si>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</si>
  <si>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</si>
  <si>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</si>
  <si>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</si>
  <si>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</si>
  <si>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</si>
  <si>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</si>
  <si>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</si>
  <si>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</si>
  <si>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</si>
  <si>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</si>
  <si>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</si>
  <si>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</si>
  <si>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</si>
  <si>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</si>
  <si>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</si>
  <si>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</si>
  <si>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</si>
  <si>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</si>
  <si>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</si>
  <si>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</si>
  <si>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</si>
  <si>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</si>
  <si>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</si>
  <si>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</si>
  <si>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</si>
  <si>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</si>
  <si>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</si>
  <si>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</si>
  <si>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</si>
  <si>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</si>
  <si>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</si>
  <si>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</si>
  <si>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</si>
  <si>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</si>
  <si>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</si>
  <si>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</si>
  <si>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</si>
  <si>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</si>
  <si>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</si>
  <si>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</si>
  <si>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</si>
  <si>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</si>
  <si>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</si>
  <si>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</si>
  <si>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</si>
  <si>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</si>
  <si>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</si>
  <si>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</si>
  <si>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</si>
  <si>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</si>
  <si>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</si>
  <si>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</si>
  <si>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</si>
  <si>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</si>
  <si>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</si>
  <si>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</si>
  <si>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</si>
  <si>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</si>
  <si>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</si>
  <si>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</si>
  <si>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</si>
  <si>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</si>
  <si>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</si>
  <si>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</si>
  <si>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</si>
  <si>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</si>
  <si>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</si>
  <si>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</si>
  <si>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</si>
  <si>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</si>
  <si>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</si>
  <si>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</si>
  <si>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</si>
  <si>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</si>
  <si>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</si>
  <si>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</si>
  <si>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</si>
  <si>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</si>
  <si>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</si>
  <si>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</si>
  <si>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</si>
  <si>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</si>
  <si>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</si>
  <si>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</si>
  <si>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</si>
  <si>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</si>
  <si>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</si>
  <si>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</si>
  <si>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</si>
  <si>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</si>
  <si>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</si>
  <si>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</si>
  <si>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</si>
  <si>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</si>
  <si>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</si>
  <si>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</si>
  <si>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</si>
  <si>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</si>
  <si>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</si>
  <si>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</si>
  <si>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</si>
  <si>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</si>
  <si>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</si>
  <si>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</si>
  <si>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</si>
  <si>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</si>
  <si>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</si>
  <si>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</si>
  <si>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</si>
  <si>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</si>
  <si>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</si>
  <si>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</si>
  <si>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</si>
  <si>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</si>
  <si>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</si>
  <si>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</si>
  <si>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</si>
  <si>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</si>
  <si>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</si>
  <si>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</si>
  <si>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</si>
  <si>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</si>
  <si>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</si>
  <si>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</si>
  <si>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</si>
  <si>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</si>
  <si>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</si>
  <si>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</si>
  <si>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</si>
  <si>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</si>
  <si>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</si>
  <si>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</si>
  <si>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</si>
  <si>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</si>
  <si>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</si>
  <si>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</si>
  <si>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</si>
  <si>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</si>
  <si>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</si>
  <si>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</si>
  <si>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</si>
  <si>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</si>
  <si>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</si>
  <si>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</si>
  <si>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</si>
  <si>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</si>
  <si>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</si>
  <si>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</si>
  <si>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</si>
  <si>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</si>
  <si>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</si>
  <si>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</si>
  <si>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</si>
  <si>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</si>
  <si>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</si>
  <si>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</si>
  <si>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</si>
  <si>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</si>
  <si>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</si>
  <si>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</si>
  <si>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</si>
  <si>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</si>
  <si>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</si>
  <si>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</si>
  <si>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</si>
  <si>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</si>
  <si>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</si>
  <si>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</si>
  <si>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</si>
  <si>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</si>
  <si>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</si>
  <si>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</si>
  <si>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</si>
  <si>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</si>
  <si>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</si>
  <si>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</si>
  <si>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</si>
  <si>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</si>
  <si>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</si>
  <si>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</si>
  <si>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</si>
  <si>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</si>
  <si>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</si>
  <si>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</si>
  <si>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</si>
  <si>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</si>
  <si>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</si>
  <si>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</si>
  <si>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</si>
  <si>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</si>
  <si>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</si>
  <si>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</si>
  <si>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</si>
  <si>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</si>
  <si>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</si>
  <si>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</si>
  <si>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</si>
  <si>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</si>
  <si>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</si>
  <si>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</si>
  <si>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</si>
  <si>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</si>
  <si>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</si>
  <si>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</si>
  <si>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</si>
  <si>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</si>
  <si>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</si>
  <si>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</si>
  <si>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</si>
  <si>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</si>
  <si>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</si>
  <si>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</si>
  <si>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</si>
  <si>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</si>
  <si>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</si>
  <si>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</si>
  <si>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</si>
  <si>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</si>
  <si>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</si>
  <si>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</si>
  <si>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</si>
  <si>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</si>
  <si>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</si>
  <si>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</si>
  <si>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</si>
  <si>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</si>
  <si>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</si>
  <si>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</si>
  <si>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</si>
  <si>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</si>
  <si>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</si>
  <si>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</si>
  <si>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</si>
  <si>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</si>
  <si>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</si>
  <si>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</si>
  <si>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</si>
  <si>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</si>
  <si>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</si>
  <si>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</si>
  <si>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</si>
  <si>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</si>
  <si>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</si>
  <si>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</si>
  <si>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</si>
  <si>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</si>
  <si>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</si>
  <si>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</si>
  <si>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</si>
  <si>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</si>
  <si>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</si>
  <si>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</si>
  <si>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</si>
  <si>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</si>
  <si>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</si>
  <si>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</si>
  <si>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</si>
  <si>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</si>
  <si>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</si>
  <si>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</si>
  <si>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</si>
  <si>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</si>
  <si>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</si>
  <si>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</si>
  <si>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</si>
  <si>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</si>
  <si>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</si>
  <si>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</si>
  <si>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</si>
  <si>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</si>
  <si>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</si>
  <si>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</si>
  <si>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</si>
  <si>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</si>
  <si>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</si>
  <si>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</si>
  <si>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</si>
  <si>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</si>
  <si>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</si>
  <si>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</si>
  <si>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</si>
  <si>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</si>
  <si>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</si>
  <si>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</si>
  <si>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</si>
  <si>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</si>
  <si>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</si>
  <si>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</si>
  <si>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</si>
  <si>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</si>
  <si>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</si>
  <si>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</si>
  <si>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</si>
  <si>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</si>
  <si>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</si>
  <si>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</si>
  <si>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</si>
  <si>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</si>
  <si>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</si>
  <si>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</si>
  <si>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</si>
  <si>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</si>
  <si>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</si>
  <si>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</si>
  <si>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</si>
  <si>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</si>
  <si>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</si>
  <si>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</si>
  <si>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</si>
  <si>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</si>
  <si>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</si>
  <si>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</si>
  <si>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</si>
  <si>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</si>
  <si>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</si>
  <si>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</si>
  <si>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</si>
  <si>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</si>
  <si>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</si>
  <si>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</si>
  <si>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</si>
  <si>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</si>
  <si>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</si>
  <si>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</si>
  <si>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</si>
  <si>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</si>
  <si>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</si>
  <si>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</si>
  <si>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</si>
  <si>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</si>
  <si>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</si>
  <si>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</si>
  <si>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</si>
  <si>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</si>
  <si>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</si>
  <si>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</si>
  <si>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</si>
  <si>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</si>
  <si>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</si>
  <si>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</si>
  <si>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</si>
  <si>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</si>
  <si>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</si>
  <si>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</si>
  <si>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</si>
  <si>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</si>
  <si>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</si>
  <si>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</si>
  <si>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</si>
  <si>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</si>
  <si>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</si>
  <si>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</si>
  <si>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</si>
  <si>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</si>
  <si>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</si>
  <si>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</si>
  <si>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</si>
  <si>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</si>
  <si>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</si>
  <si>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</si>
  <si>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</si>
  <si>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</si>
  <si>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</si>
  <si>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</si>
  <si>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</si>
  <si>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</si>
  <si>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</si>
  <si>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</si>
  <si>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</si>
  <si>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</si>
  <si>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</si>
  <si>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</si>
  <si>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</si>
  <si>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</si>
  <si>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</si>
  <si>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</si>
  <si>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</si>
  <si>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</si>
  <si>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</si>
  <si>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</si>
  <si>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</si>
  <si>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</si>
  <si>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</si>
  <si>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</si>
  <si>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</si>
  <si>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</si>
  <si>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</si>
  <si>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</si>
  <si>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</si>
  <si>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</si>
  <si>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</si>
  <si>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</si>
  <si>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</si>
  <si>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</si>
  <si>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</si>
  <si>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</si>
  <si>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</si>
  <si>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</si>
  <si>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</si>
  <si>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</si>
  <si>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</si>
  <si>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</si>
  <si>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</si>
  <si>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</si>
  <si>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</si>
  <si>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</si>
  <si>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</si>
  <si>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</si>
  <si>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</si>
  <si>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</si>
  <si>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</si>
  <si>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</si>
  <si>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</si>
  <si>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</si>
  <si>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</si>
  <si>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</si>
  <si>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</si>
  <si>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</si>
  <si>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</si>
  <si>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</si>
  <si>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</si>
  <si>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</si>
  <si>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</si>
  <si>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</si>
  <si>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</si>
  <si>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</si>
  <si>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</si>
  <si>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</si>
  <si>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</si>
  <si>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</si>
  <si>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</si>
  <si>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</si>
  <si>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</si>
  <si>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</si>
  <si>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</si>
  <si>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</si>
  <si>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</si>
  <si>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</si>
  <si>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</si>
  <si>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</si>
  <si>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</si>
  <si>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</si>
  <si>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</si>
  <si>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</si>
  <si>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</si>
  <si>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</si>
  <si>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</si>
  <si>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</si>
  <si>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</si>
  <si>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</si>
  <si>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</si>
  <si>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</si>
  <si>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</si>
  <si>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</si>
  <si>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</si>
  <si>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</si>
  <si>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</si>
  <si>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</si>
  <si>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</si>
  <si>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</si>
  <si>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</si>
  <si>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</si>
  <si>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</si>
  <si>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</si>
  <si>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</si>
  <si>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</si>
  <si>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</si>
  <si>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</si>
  <si>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</si>
  <si>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</si>
  <si>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</si>
  <si>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</si>
  <si>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</si>
  <si>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</si>
  <si>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</si>
  <si>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</si>
  <si>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</si>
  <si>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</si>
  <si>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</si>
  <si>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</si>
  <si>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</si>
  <si>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</si>
  <si>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</si>
  <si>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</si>
  <si>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</si>
  <si>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</si>
  <si>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</si>
  <si>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</si>
  <si>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</si>
  <si>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</si>
  <si>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</si>
  <si>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</si>
  <si>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</si>
  <si>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</si>
  <si>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</si>
  <si>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</si>
  <si>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</si>
  <si>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</si>
  <si>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</si>
  <si>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</si>
  <si>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</si>
  <si>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</si>
  <si>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</si>
  <si>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</si>
  <si>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</si>
  <si>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</si>
  <si>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</si>
  <si>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</si>
  <si>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</si>
  <si>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</si>
  <si>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</si>
  <si>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</si>
  <si>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</si>
  <si>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</si>
  <si>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</si>
  <si>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</si>
  <si>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</si>
  <si>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</si>
  <si>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</si>
  <si>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</si>
  <si>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</si>
  <si>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</si>
  <si>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</si>
  <si>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</si>
  <si>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</si>
  <si>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</si>
  <si>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</si>
  <si>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</si>
  <si>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</si>
  <si>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</si>
  <si>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</si>
  <si>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</si>
  <si>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</si>
  <si>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</si>
  <si>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</si>
  <si>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</si>
  <si>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</si>
  <si>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</si>
  <si>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</si>
  <si>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</si>
  <si>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</si>
  <si>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</si>
  <si>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</si>
  <si>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</si>
  <si>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</si>
  <si>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</si>
  <si>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</si>
  <si>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</si>
  <si>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</si>
  <si>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</si>
  <si>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</si>
  <si>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</si>
  <si>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</si>
  <si>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</si>
  <si>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</si>
  <si>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</si>
  <si>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</si>
  <si>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</si>
  <si>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</si>
  <si>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</si>
  <si>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</si>
  <si>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</si>
  <si>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</si>
  <si>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</si>
  <si>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</si>
  <si>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</si>
  <si>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</si>
  <si>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</si>
  <si>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</si>
  <si>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</si>
  <si>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</si>
  <si>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</si>
  <si>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</si>
  <si>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</si>
  <si>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</si>
  <si>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</si>
  <si>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</si>
  <si>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</si>
  <si>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</si>
  <si>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</si>
  <si>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</si>
  <si>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</si>
  <si>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</si>
  <si>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</si>
  <si>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</si>
  <si>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</si>
  <si>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</si>
  <si>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</si>
  <si>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</si>
  <si>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</si>
  <si>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</si>
  <si>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</si>
  <si>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</si>
  <si>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</si>
  <si>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</si>
  <si>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</si>
  <si>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</si>
  <si>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</si>
  <si>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</si>
  <si>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</si>
  <si>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</si>
  <si>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</si>
  <si>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</si>
  <si>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</si>
  <si>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</si>
  <si>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</si>
  <si>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</si>
  <si>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</si>
  <si>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</si>
  <si>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</si>
  <si>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</si>
  <si>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</si>
  <si>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</si>
  <si>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</si>
  <si>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</si>
  <si>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</si>
  <si>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</si>
  <si>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</si>
  <si>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</si>
  <si>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</si>
  <si>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</si>
  <si>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</si>
  <si>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</si>
  <si>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</si>
  <si>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</si>
  <si>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</si>
  <si>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</si>
  <si>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</si>
  <si>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</si>
  <si>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</si>
  <si>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</si>
  <si>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</si>
  <si>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</si>
  <si>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</si>
  <si>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</si>
  <si>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</si>
  <si>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</si>
  <si>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</si>
  <si>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</si>
  <si>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</si>
  <si>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</si>
  <si>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</si>
  <si>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</si>
  <si>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</si>
  <si>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</si>
  <si>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</si>
  <si>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</si>
  <si>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</si>
  <si>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</si>
  <si>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</si>
  <si>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</si>
  <si>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</si>
  <si>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</si>
  <si>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</si>
  <si>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</si>
  <si>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</si>
  <si>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</si>
  <si>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</si>
  <si>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</si>
  <si>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</si>
  <si>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</si>
  <si>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</si>
  <si>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</si>
  <si>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</si>
  <si>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</si>
  <si>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</si>
  <si>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</si>
  <si>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</si>
  <si>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</si>
  <si>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</si>
  <si>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</si>
  <si>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</si>
  <si>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</si>
  <si>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</si>
  <si>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</si>
  <si>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</si>
  <si>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</si>
  <si>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</si>
  <si>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</si>
  <si>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</si>
  <si>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</si>
  <si>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</si>
  <si>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</si>
  <si>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</si>
  <si>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</si>
  <si>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</si>
  <si>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</si>
  <si>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</si>
  <si>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</si>
  <si>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</si>
  <si>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</si>
  <si>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</si>
  <si>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</si>
  <si>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</si>
  <si>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</si>
  <si>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</si>
  <si>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</si>
  <si>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</si>
  <si>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</si>
  <si>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</si>
  <si>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</si>
  <si>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</si>
  <si>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</si>
  <si>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</si>
  <si>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</si>
  <si>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</si>
  <si>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</si>
  <si>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</si>
  <si>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</si>
  <si>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</si>
  <si>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</si>
  <si>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</si>
  <si>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</si>
  <si>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</si>
  <si>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</si>
  <si>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</si>
  <si>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</si>
  <si>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</si>
  <si>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</si>
  <si>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</si>
  <si>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</si>
  <si>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</si>
  <si>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</si>
  <si>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</si>
  <si>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</si>
  <si>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</si>
  <si>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</si>
  <si>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</si>
  <si>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</si>
  <si>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</si>
  <si>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</si>
  <si>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</si>
  <si>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</si>
  <si>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</si>
  <si>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</si>
  <si>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</si>
  <si>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</si>
  <si>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</si>
  <si>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</si>
  <si>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</si>
  <si>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</si>
  <si>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</si>
  <si>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</si>
  <si>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</si>
  <si>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</si>
  <si>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</si>
  <si>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</si>
  <si>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</si>
  <si>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</si>
  <si>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</si>
  <si>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</si>
  <si>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</si>
  <si>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</si>
  <si>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</si>
  <si>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</si>
  <si>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</si>
  <si>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</si>
  <si>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</si>
  <si>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</si>
  <si>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</si>
  <si>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</si>
  <si>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</si>
  <si>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</si>
  <si>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</si>
  <si>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</si>
  <si>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</si>
  <si>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</si>
  <si>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</si>
  <si>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</si>
  <si>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</si>
  <si>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</si>
  <si>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</si>
  <si>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</si>
  <si>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</si>
  <si>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</si>
  <si>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</si>
  <si>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</si>
  <si>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</si>
  <si>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</si>
  <si>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</si>
  <si>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</si>
  <si>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</si>
  <si>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</si>
  <si>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</si>
  <si>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</si>
  <si>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</si>
  <si>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</si>
  <si>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</si>
  <si>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</si>
  <si>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</si>
  <si>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</si>
  <si>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</si>
  <si>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</si>
  <si>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</si>
  <si>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</si>
  <si>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</si>
  <si>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</si>
  <si>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</si>
  <si>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</si>
  <si>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</si>
  <si>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</si>
  <si>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</si>
  <si>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</si>
  <si>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</si>
  <si>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</si>
  <si>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</si>
  <si>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</si>
  <si>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</si>
  <si>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</si>
  <si>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</si>
  <si>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</si>
  <si>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</si>
  <si>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</si>
  <si>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</si>
  <si>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</si>
  <si>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</si>
  <si>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</si>
  <si>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</si>
  <si>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</si>
  <si>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</si>
  <si>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</si>
  <si>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</si>
  <si>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</si>
  <si>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</si>
  <si>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</si>
  <si>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</si>
  <si>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</si>
  <si>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</si>
  <si>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</si>
  <si>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</si>
  <si>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</si>
  <si>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</si>
  <si>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</si>
  <si>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</si>
  <si>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</si>
  <si>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</si>
  <si>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</si>
  <si>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</si>
  <si>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</si>
  <si>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</si>
  <si>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</si>
  <si>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</si>
  <si>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</si>
  <si>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</si>
  <si>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</si>
  <si>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</si>
  <si>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</si>
  <si>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</si>
  <si>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</si>
  <si>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</si>
  <si>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</si>
  <si>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</si>
  <si>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</si>
  <si>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</si>
  <si>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</si>
  <si>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</si>
  <si>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</si>
  <si>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</si>
  <si>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</si>
  <si>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</si>
  <si>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</si>
  <si>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</si>
  <si>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</si>
  <si>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</si>
  <si>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</si>
  <si>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</si>
  <si>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</si>
  <si>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</si>
  <si>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</si>
  <si>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</si>
  <si>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</si>
  <si>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</si>
  <si>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</si>
  <si>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</si>
  <si>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</si>
  <si>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</si>
  <si>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</si>
  <si>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</si>
  <si>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</si>
  <si>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</si>
  <si>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</si>
  <si>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</si>
  <si>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</si>
  <si>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</si>
  <si>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</si>
  <si>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</si>
  <si>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</si>
  <si>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</si>
  <si>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</si>
  <si>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</si>
  <si>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</si>
  <si>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</si>
  <si>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</si>
  <si>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</si>
  <si>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</si>
  <si>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</si>
  <si>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</si>
  <si>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</si>
  <si>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</si>
  <si>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</si>
  <si>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</si>
  <si>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</si>
  <si>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</si>
  <si>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</si>
  <si>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</si>
  <si>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</si>
  <si>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</si>
  <si>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</si>
  <si>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</si>
  <si>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</si>
  <si>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</si>
  <si>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</si>
  <si>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</si>
  <si>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</si>
  <si>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</si>
  <si>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</si>
  <si>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</si>
  <si>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</si>
  <si>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</si>
  <si>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</si>
  <si>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</si>
  <si>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</si>
  <si>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</si>
  <si>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</si>
  <si>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</si>
  <si>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</si>
  <si>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</si>
  <si>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</si>
  <si>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</si>
  <si>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</si>
  <si>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</si>
  <si>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</si>
  <si>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</si>
  <si>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</si>
  <si>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</si>
  <si>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</si>
  <si>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</si>
  <si>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</si>
  <si>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</si>
  <si>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</si>
  <si>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</si>
  <si>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</si>
  <si>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</si>
  <si>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</si>
  <si>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</si>
  <si>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</si>
  <si>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</si>
  <si>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</si>
  <si>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</si>
  <si>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</si>
  <si>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</si>
  <si>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</si>
  <si>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</si>
  <si>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</si>
  <si>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</si>
  <si>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</si>
  <si>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</si>
  <si>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</si>
  <si>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</si>
  <si>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</si>
  <si>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</si>
  <si>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</si>
  <si>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</si>
  <si>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</si>
  <si>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</si>
  <si>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</si>
  <si>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</si>
  <si>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</si>
  <si>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</si>
  <si>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</si>
  <si>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</si>
  <si>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</si>
  <si>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</si>
  <si>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</si>
  <si>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</si>
  <si>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</si>
  <si>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</si>
  <si>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</si>
  <si>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</si>
  <si>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</si>
  <si>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</si>
  <si>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</si>
  <si>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</si>
  <si>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</si>
  <si>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</si>
  <si>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</si>
  <si>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</si>
  <si>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</si>
  <si>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</si>
  <si>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</si>
  <si>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</si>
  <si>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</si>
  <si>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</si>
  <si>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</si>
  <si>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</si>
  <si>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</si>
  <si>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</si>
  <si>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</si>
  <si>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</si>
  <si>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</si>
  <si>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</si>
  <si>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</si>
  <si>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</si>
  <si>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</si>
  <si>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</si>
  <si>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</si>
  <si>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</si>
  <si>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</si>
  <si>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</si>
  <si>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</si>
  <si>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</si>
  <si>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</si>
  <si>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</si>
  <si>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</si>
  <si>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</si>
  <si>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</si>
  <si>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</si>
  <si>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</si>
  <si>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</si>
  <si>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</si>
  <si>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</si>
  <si>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</si>
  <si>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</si>
  <si>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</si>
  <si>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</si>
  <si>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</si>
  <si>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</si>
  <si>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</si>
  <si>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</si>
  <si>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</si>
  <si>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</si>
  <si>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</si>
  <si>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</si>
  <si>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</si>
  <si>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</si>
  <si>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</si>
  <si>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</si>
  <si>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</si>
  <si>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</si>
  <si>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</si>
  <si>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</si>
  <si>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</si>
  <si>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</si>
  <si>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</si>
  <si>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</si>
  <si>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</si>
  <si>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</si>
  <si>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</si>
  <si>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</si>
  <si>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</si>
  <si>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</si>
  <si>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</si>
  <si>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</si>
  <si>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</si>
  <si>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</si>
  <si>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</si>
  <si>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</si>
  <si>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</si>
  <si>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</si>
  <si>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</si>
  <si>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</si>
  <si>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</si>
  <si>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</si>
  <si>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</si>
  <si>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</si>
  <si>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</si>
  <si>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</si>
  <si>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</si>
  <si>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</si>
  <si>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</si>
  <si>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</si>
  <si>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</si>
  <si>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</si>
  <si>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</si>
  <si>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</si>
  <si>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</si>
  <si>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</si>
  <si>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</si>
  <si>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</si>
  <si>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</si>
  <si>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</si>
  <si>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</si>
  <si>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</si>
  <si>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</si>
  <si>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</si>
  <si>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</si>
  <si>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</si>
  <si>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</si>
  <si>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</si>
  <si>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</si>
  <si>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</si>
  <si>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</si>
  <si>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</si>
  <si>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</si>
  <si>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</si>
  <si>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</si>
  <si>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</si>
  <si>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</si>
  <si>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</si>
  <si>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</si>
  <si>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</si>
  <si>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</si>
  <si>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</si>
  <si>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</si>
  <si>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</si>
  <si>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</si>
  <si>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</si>
  <si>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</si>
  <si>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</si>
  <si>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</si>
  <si>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</si>
  <si>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</si>
  <si>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</si>
  <si>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</si>
  <si>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</si>
  <si>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</si>
  <si>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</si>
  <si>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</si>
  <si>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</si>
  <si>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</si>
  <si>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</si>
  <si>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</si>
  <si>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</si>
  <si>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</si>
  <si>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</si>
  <si>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</si>
  <si>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</si>
  <si>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</si>
  <si>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</si>
  <si>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</si>
  <si>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</si>
  <si>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</si>
  <si>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</si>
  <si>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</si>
  <si>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</si>
  <si>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</si>
  <si>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</si>
  <si>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</si>
  <si>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</si>
  <si>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</si>
  <si>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</si>
  <si>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</si>
  <si>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</si>
  <si>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</si>
  <si>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</si>
  <si>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</si>
  <si>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</si>
  <si>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</si>
  <si>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</si>
  <si>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</si>
  <si>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</si>
  <si>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</si>
  <si>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</si>
  <si>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</si>
  <si>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</si>
  <si>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</si>
  <si>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</si>
  <si>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</si>
  <si>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</si>
  <si>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</si>
  <si>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</si>
  <si>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</si>
  <si>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</si>
  <si>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</si>
  <si>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</si>
  <si>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</si>
  <si>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</si>
  <si>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</si>
  <si>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</si>
  <si>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</si>
  <si>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</si>
  <si>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</si>
  <si>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</si>
  <si>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</si>
  <si>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</si>
  <si>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</si>
  <si>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</si>
  <si>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</si>
  <si>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</si>
  <si>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</si>
  <si>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</si>
  <si>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</si>
  <si>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</si>
  <si>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</si>
  <si>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</si>
  <si>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</si>
  <si>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</si>
  <si>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</si>
  <si>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</si>
  <si>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</si>
  <si>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</si>
  <si>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</si>
  <si>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</si>
  <si>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</si>
  <si>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</si>
  <si>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</si>
  <si>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</si>
  <si>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</si>
  <si>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</si>
  <si>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</si>
  <si>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</si>
  <si>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</si>
  <si>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</si>
  <si>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</si>
  <si>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</si>
  <si>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</si>
  <si>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</si>
  <si>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</si>
  <si>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</si>
  <si>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</si>
  <si>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</si>
  <si>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</si>
  <si>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</si>
  <si>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</si>
  <si>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</si>
  <si>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</si>
  <si>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</si>
  <si>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</si>
  <si>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</si>
  <si>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</si>
  <si>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</si>
  <si>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</si>
  <si>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</si>
  <si>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</si>
  <si>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</si>
  <si>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</si>
  <si>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</si>
  <si>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</si>
  <si>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</si>
  <si>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</si>
  <si>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</si>
  <si>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</si>
  <si>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</si>
  <si>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</si>
  <si>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</si>
  <si>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</si>
  <si>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</si>
  <si>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</si>
  <si>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</si>
  <si>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</si>
  <si>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</si>
  <si>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</si>
  <si>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</si>
  <si>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</si>
  <si>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</si>
  <si>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</si>
  <si>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</si>
  <si>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</si>
  <si>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</si>
  <si>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</si>
  <si>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</si>
  <si>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</si>
  <si>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</si>
  <si>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</si>
  <si>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</si>
  <si>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</si>
  <si>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</si>
  <si>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</si>
  <si>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</si>
  <si>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</si>
  <si>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</si>
  <si>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</si>
  <si>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</si>
  <si>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</si>
  <si>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</si>
  <si>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</si>
  <si>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</si>
  <si>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</si>
  <si>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</si>
  <si>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</si>
  <si>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</si>
  <si>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</si>
  <si>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</si>
  <si>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</si>
  <si>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</si>
  <si>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</si>
  <si>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</si>
  <si>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</si>
  <si>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</si>
  <si>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</si>
  <si>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</si>
  <si>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</si>
  <si>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</si>
  <si>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</si>
  <si>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</si>
  <si>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</si>
  <si>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</si>
  <si>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</si>
  <si>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</si>
  <si>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</si>
  <si>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</si>
  <si>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</si>
  <si>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</si>
  <si>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</si>
  <si>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</si>
  <si>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</si>
  <si>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</si>
  <si>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</si>
  <si>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</si>
  <si>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</si>
  <si>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</si>
  <si>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</si>
  <si>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</si>
  <si>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</si>
  <si>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</si>
  <si>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</si>
  <si>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</si>
  <si>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</si>
  <si>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</si>
  <si>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</si>
  <si>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</si>
  <si>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</si>
  <si>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</si>
  <si>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</si>
  <si>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</si>
  <si>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</si>
  <si>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</si>
  <si>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</si>
  <si>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</si>
  <si>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</si>
  <si>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</si>
  <si>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</si>
  <si>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</si>
  <si>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</si>
  <si>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</si>
  <si>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</si>
  <si>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</si>
  <si>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</si>
  <si>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</si>
  <si>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</si>
  <si>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</si>
  <si>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</si>
  <si>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</si>
  <si>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</si>
  <si>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</si>
  <si>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</si>
  <si>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</si>
  <si>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</si>
  <si>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</si>
  <si>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</si>
  <si>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</si>
  <si>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</si>
  <si>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</si>
  <si>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</si>
  <si>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</si>
  <si>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</si>
  <si>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</si>
  <si>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</si>
  <si>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</si>
  <si>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</si>
  <si>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</si>
  <si>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</si>
  <si>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</si>
  <si>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</si>
  <si>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</si>
  <si>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</si>
  <si>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</si>
  <si>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</si>
  <si>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</si>
  <si>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</si>
  <si>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</si>
  <si>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</si>
  <si>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</si>
  <si>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</si>
  <si>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</si>
  <si>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</si>
  <si>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</si>
  <si>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</si>
  <si>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</si>
  <si>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</si>
  <si>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</si>
  <si>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</si>
  <si>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</si>
  <si>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</si>
  <si>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</si>
  <si>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</si>
  <si>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</si>
  <si>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</si>
  <si>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</si>
  <si>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</si>
  <si>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</si>
  <si>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</si>
  <si>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</si>
  <si>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</si>
  <si>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</si>
  <si>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</si>
  <si>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</si>
  <si>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</si>
  <si>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</si>
  <si>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</si>
  <si>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</si>
  <si>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</si>
  <si>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</si>
  <si>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</si>
  <si>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</si>
  <si>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</si>
  <si>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</si>
  <si>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</si>
  <si>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</si>
  <si>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</si>
  <si>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</si>
  <si>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</si>
  <si>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</si>
  <si>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</si>
  <si>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</si>
  <si>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</si>
  <si>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</si>
  <si>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</si>
  <si>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</si>
  <si>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</si>
  <si>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</si>
  <si>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</si>
  <si>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</si>
  <si>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</si>
  <si>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</si>
  <si>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</si>
  <si>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</si>
  <si>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</si>
  <si>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</si>
  <si>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</si>
  <si>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</si>
  <si>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</si>
  <si>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</si>
  <si>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</si>
  <si>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</si>
  <si>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</si>
  <si>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</si>
  <si>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</si>
  <si>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</si>
  <si>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</si>
  <si>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</si>
  <si>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</si>
  <si>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</si>
  <si>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</si>
  <si>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</si>
  <si>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</si>
  <si>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</si>
  <si>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</si>
  <si>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</si>
  <si>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</si>
  <si>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</si>
  <si>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</si>
  <si>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</si>
  <si>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</si>
  <si>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</si>
  <si>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</si>
  <si>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</si>
  <si>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</si>
  <si>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</si>
  <si>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</si>
  <si>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</si>
  <si>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</si>
  <si>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</si>
  <si>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</si>
  <si>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</si>
  <si>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</si>
  <si>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</si>
  <si>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</si>
  <si>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</si>
  <si>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</si>
  <si>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</si>
  <si>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</si>
  <si>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</si>
  <si>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</si>
  <si>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</si>
  <si>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</si>
  <si>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</si>
  <si>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</si>
  <si>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</si>
  <si>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</si>
  <si>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</si>
  <si>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</si>
  <si>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</si>
  <si>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</si>
  <si>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</si>
  <si>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</si>
  <si>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</si>
  <si>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</si>
  <si>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</si>
  <si>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</si>
  <si>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</si>
  <si>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</si>
  <si>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</si>
  <si>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</si>
  <si>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</si>
  <si>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</si>
  <si>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</si>
  <si>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</si>
  <si>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</si>
  <si>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</si>
  <si>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</si>
  <si>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</si>
  <si>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</si>
  <si>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</si>
  <si>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</si>
  <si>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</si>
  <si>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</si>
  <si>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</si>
  <si>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</si>
  <si>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</si>
  <si>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</si>
  <si>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</si>
  <si>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</si>
  <si>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</si>
  <si>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</si>
  <si>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</si>
  <si>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</si>
  <si>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</si>
  <si>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</si>
  <si>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</si>
  <si>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</si>
  <si>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</si>
  <si>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</si>
  <si>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</si>
  <si>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</si>
  <si>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</si>
  <si>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</si>
  <si>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</si>
  <si>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</si>
  <si>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</si>
  <si>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</si>
  <si>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</si>
  <si>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</si>
  <si>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</si>
  <si>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</si>
  <si>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</si>
  <si>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</si>
  <si>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</si>
  <si>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</si>
  <si>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</si>
  <si>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</si>
  <si>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</si>
  <si>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</si>
  <si>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</si>
  <si>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</si>
  <si>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</si>
  <si>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</si>
  <si>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</si>
  <si>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</si>
  <si>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</si>
  <si>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</si>
  <si>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</si>
  <si>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</si>
  <si>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</si>
  <si>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</si>
  <si>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</si>
  <si>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</si>
  <si>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</si>
  <si>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</si>
  <si>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</si>
  <si>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</si>
  <si>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</si>
  <si>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</si>
  <si>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</si>
  <si>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</si>
  <si>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</si>
  <si>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</si>
  <si>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</si>
  <si>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</si>
  <si>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</si>
  <si>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</si>
  <si>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</si>
  <si>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</si>
  <si>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</si>
  <si>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</si>
  <si>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</si>
  <si>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</si>
  <si>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</si>
  <si>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</si>
  <si>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</si>
  <si>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</si>
  <si>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</si>
  <si>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</si>
  <si>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</si>
  <si>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</si>
  <si>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</si>
  <si>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</si>
  <si>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</si>
  <si>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</si>
  <si>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</si>
  <si>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</si>
  <si>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</si>
  <si>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</si>
  <si>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</si>
  <si>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</si>
  <si>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</si>
  <si>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</si>
  <si>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</si>
  <si>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</si>
  <si>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</si>
  <si>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</si>
  <si>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</si>
  <si>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</si>
  <si>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</si>
  <si>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</si>
  <si>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</si>
  <si>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</si>
  <si>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</si>
  <si>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</si>
  <si>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</si>
  <si>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</si>
  <si>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</si>
  <si>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</si>
  <si>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</si>
  <si>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</si>
  <si>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</si>
  <si>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</si>
  <si>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</si>
  <si>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</si>
  <si>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</si>
  <si>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</si>
  <si>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</si>
  <si>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</si>
  <si>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</si>
  <si>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</si>
  <si>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</si>
  <si>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</si>
  <si>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</si>
  <si>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</si>
  <si>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</si>
  <si>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</si>
  <si>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</si>
  <si>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</si>
  <si>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</si>
  <si>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</si>
  <si>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</si>
  <si>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</si>
  <si>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</si>
  <si>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</si>
  <si>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</si>
  <si>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</si>
  <si>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</si>
  <si>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</si>
  <si>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</si>
  <si>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</si>
  <si>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</si>
  <si>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</si>
  <si>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</si>
  <si>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</si>
  <si>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</si>
  <si>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</si>
  <si>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</si>
  <si>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</si>
  <si>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</si>
  <si>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</si>
  <si>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</si>
  <si>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</si>
  <si>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</si>
  <si>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</si>
  <si>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</si>
  <si>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</si>
  <si>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</si>
  <si>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</si>
  <si>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</si>
  <si>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</si>
  <si>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</si>
  <si>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</si>
  <si>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</si>
  <si>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</si>
  <si>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</si>
  <si>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</si>
  <si>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</si>
  <si>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</si>
  <si>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</si>
  <si>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</si>
  <si>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</si>
  <si>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</si>
  <si>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</si>
  <si>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</si>
  <si>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</si>
  <si>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</si>
  <si>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</si>
  <si>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</si>
  <si>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</si>
  <si>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</si>
  <si>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</si>
  <si>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</si>
  <si>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</si>
  <si>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</si>
  <si>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</si>
  <si>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</si>
  <si>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</si>
  <si>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</si>
  <si>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</si>
  <si>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</si>
  <si>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</si>
  <si>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</si>
  <si>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</si>
  <si>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</si>
  <si>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</si>
  <si>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</si>
  <si>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</si>
  <si>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</si>
  <si>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</si>
  <si>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</si>
  <si>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</si>
  <si>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</si>
  <si>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</si>
  <si>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</si>
  <si>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</si>
  <si>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</si>
  <si>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</si>
  <si>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</si>
  <si>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</si>
  <si>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</si>
  <si>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</si>
  <si>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</si>
  <si>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</si>
  <si>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</si>
  <si>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</si>
  <si>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</si>
  <si>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</si>
  <si>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</si>
  <si>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</si>
  <si>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</si>
  <si>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</si>
  <si>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</si>
  <si>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</si>
  <si>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</si>
  <si>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</si>
  <si>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</si>
  <si>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</si>
  <si>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</si>
  <si>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</si>
  <si>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</si>
  <si>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</si>
  <si>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</si>
  <si>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</si>
  <si>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</si>
  <si>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</si>
  <si>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</si>
  <si>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</si>
  <si>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</si>
  <si>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</si>
  <si>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</si>
  <si>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</si>
  <si>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</si>
  <si>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</si>
  <si>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</si>
  <si>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</si>
  <si>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</si>
  <si>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</si>
  <si>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</si>
  <si>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</si>
  <si>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</si>
  <si>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</si>
  <si>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</si>
  <si>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</si>
  <si>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</si>
  <si>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</si>
  <si>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</si>
  <si>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</si>
  <si>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</si>
  <si>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</si>
  <si>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</si>
  <si>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</si>
  <si>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</si>
  <si>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</si>
  <si>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</si>
  <si>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</si>
  <si>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</si>
  <si>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</si>
  <si>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</si>
  <si>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</si>
  <si>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</si>
  <si>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</si>
  <si>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</si>
  <si>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</si>
  <si>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</si>
  <si>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</si>
  <si>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</si>
  <si>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</si>
  <si>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</si>
  <si>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</si>
  <si>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</si>
  <si>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</si>
  <si>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</si>
  <si>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</si>
  <si>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</si>
  <si>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</si>
  <si>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</si>
  <si>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</si>
  <si>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</si>
  <si>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</si>
  <si>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</si>
  <si>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</si>
  <si>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</si>
  <si>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</si>
  <si>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</si>
  <si>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</si>
  <si>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</si>
  <si>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</si>
  <si>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</si>
  <si>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</si>
  <si>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</si>
  <si>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</si>
  <si>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</si>
  <si>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</si>
  <si>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</si>
  <si>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</si>
  <si>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</si>
  <si>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</si>
  <si>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</si>
  <si>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</si>
  <si>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</si>
  <si>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</si>
  <si>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</si>
  <si>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</si>
  <si>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</si>
  <si>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</si>
  <si>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</si>
  <si>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</si>
  <si>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</si>
  <si>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</si>
  <si>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</si>
  <si>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</si>
  <si>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</si>
  <si>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</si>
  <si>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</si>
  <si>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</si>
  <si>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</si>
  <si>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</si>
  <si>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</si>
  <si>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</si>
  <si>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</si>
  <si>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</si>
  <si>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</si>
  <si>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</si>
  <si>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</si>
  <si>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</si>
  <si>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</si>
  <si>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</si>
  <si>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</si>
  <si>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</si>
  <si>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</si>
  <si>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</si>
  <si>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</si>
  <si>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</si>
  <si>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</si>
  <si>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</si>
  <si>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</si>
  <si>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</si>
  <si>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</si>
  <si>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</si>
  <si>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</si>
  <si>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</si>
  <si>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</si>
  <si>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</si>
  <si>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</si>
  <si>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</si>
  <si>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</si>
  <si>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</si>
  <si>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</si>
  <si>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</si>
  <si>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</si>
  <si>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</si>
  <si>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</si>
  <si>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</si>
  <si>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</si>
  <si>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</si>
  <si>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</si>
  <si>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</si>
  <si>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</si>
  <si>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</si>
  <si>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</si>
  <si>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</si>
  <si>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</si>
  <si>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</si>
  <si>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</si>
  <si>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</si>
  <si>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</si>
  <si>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</si>
  <si>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</si>
  <si>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</si>
  <si>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</si>
  <si>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</si>
  <si>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</si>
  <si>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</si>
  <si>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</si>
  <si>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</si>
  <si>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</si>
  <si>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</si>
  <si>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</si>
  <si>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</si>
  <si>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</si>
  <si>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</si>
  <si>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</si>
  <si>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</si>
  <si>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</si>
  <si>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</si>
  <si>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</si>
  <si>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</si>
  <si>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</si>
  <si>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</si>
  <si>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</si>
  <si>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</si>
  <si>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</si>
  <si>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</si>
  <si>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</si>
  <si>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</si>
  <si>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</si>
  <si>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</si>
  <si>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</si>
  <si>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</si>
  <si>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</si>
  <si>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</si>
  <si>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</si>
  <si>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</si>
  <si>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</si>
  <si>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</si>
  <si>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</si>
  <si>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</si>
  <si>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</si>
  <si>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</si>
  <si>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</si>
  <si>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</si>
  <si>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</si>
  <si>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</si>
  <si>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</si>
  <si>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</si>
  <si>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</si>
  <si>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</si>
  <si>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</si>
  <si>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</si>
  <si>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</si>
  <si>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</si>
  <si>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</si>
  <si>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</si>
  <si>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</si>
  <si>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</si>
  <si>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</si>
  <si>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</si>
  <si>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</si>
  <si>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</si>
  <si>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</si>
  <si>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</si>
  <si>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</si>
  <si>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</si>
  <si>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</si>
  <si>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</si>
  <si>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</si>
  <si>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</si>
  <si>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</si>
  <si>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</si>
  <si>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</si>
  <si>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</si>
  <si>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</si>
  <si>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</si>
  <si>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</si>
  <si>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</si>
  <si>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</si>
  <si>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</si>
  <si>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</si>
  <si>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</si>
  <si>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</si>
  <si>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</si>
  <si>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</si>
  <si>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</si>
  <si>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</si>
  <si>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</si>
  <si>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</si>
  <si>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</si>
  <si>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</si>
  <si>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</si>
  <si>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</si>
  <si>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</si>
  <si>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</si>
  <si>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</si>
  <si>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</si>
  <si>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</si>
  <si>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</si>
  <si>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</si>
  <si>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</si>
  <si>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</si>
  <si>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</si>
  <si>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</si>
  <si>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</si>
  <si>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</si>
  <si>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</si>
  <si>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</si>
  <si>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</si>
  <si>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</si>
  <si>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</si>
  <si>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</si>
  <si>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</si>
  <si>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</si>
  <si>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</si>
  <si>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</si>
  <si>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</si>
  <si>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</si>
  <si>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</si>
  <si>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</si>
  <si>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</si>
  <si>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</si>
  <si>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</si>
  <si>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</si>
  <si>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</si>
  <si>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</si>
  <si>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</si>
  <si>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</si>
  <si>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</si>
  <si>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</si>
  <si>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</si>
  <si>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</si>
  <si>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</si>
  <si>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</si>
  <si>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</si>
  <si>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</si>
  <si>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</si>
  <si>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</si>
  <si>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</si>
  <si>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</si>
  <si>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</si>
  <si>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</si>
  <si>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</si>
  <si>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</si>
  <si>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</si>
  <si>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</si>
  <si>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</si>
  <si>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</si>
  <si>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</si>
  <si>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</si>
  <si>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</si>
  <si>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</si>
  <si>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</si>
  <si>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</si>
  <si>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</si>
  <si>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</si>
  <si>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</si>
  <si>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</si>
  <si>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</si>
  <si>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</si>
  <si>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</si>
  <si>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</si>
  <si>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</si>
  <si>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</si>
  <si>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</si>
  <si>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</si>
  <si>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</si>
  <si>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</si>
  <si>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</si>
  <si>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</si>
  <si>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</si>
  <si>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</si>
  <si>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</si>
  <si>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</si>
  <si>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</si>
  <si>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</si>
  <si>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</si>
  <si>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</si>
  <si>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</si>
  <si>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</si>
  <si>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</si>
  <si>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</si>
  <si>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</si>
  <si>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</si>
  <si>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</si>
  <si>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</si>
  <si>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</si>
  <si>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</si>
  <si>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</si>
  <si>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</si>
  <si>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</si>
  <si>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</si>
  <si>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</si>
  <si>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</si>
  <si>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</si>
  <si>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</si>
  <si>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</si>
  <si>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</si>
  <si>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</si>
  <si>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</si>
  <si>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</si>
  <si>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</si>
  <si>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</si>
  <si>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</si>
  <si>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</si>
  <si>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</si>
  <si>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</si>
  <si>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</si>
  <si>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</si>
  <si>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</si>
  <si>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</si>
  <si>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</si>
  <si>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</si>
  <si>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</si>
  <si>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</si>
  <si>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</si>
  <si>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</si>
  <si>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</si>
  <si>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</si>
  <si>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</si>
  <si>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</si>
  <si>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</si>
  <si>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</si>
  <si>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</si>
  <si>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</si>
  <si>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</si>
  <si>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</si>
  <si>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</si>
  <si>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</si>
  <si>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</si>
  <si>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</si>
  <si>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</si>
  <si>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</si>
  <si>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</si>
  <si>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</si>
  <si>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</si>
  <si>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</si>
  <si>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</si>
  <si>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</si>
  <si>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</si>
  <si>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</si>
  <si>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</si>
  <si>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</si>
  <si>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</si>
  <si>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</si>
  <si>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</si>
  <si>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</si>
  <si>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</si>
  <si>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</si>
  <si>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</si>
  <si>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</si>
  <si>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</si>
  <si>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</si>
  <si>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</si>
  <si>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</si>
  <si>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</si>
  <si>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</si>
  <si>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</si>
  <si>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</si>
  <si>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</si>
  <si>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</si>
  <si>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</si>
  <si>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</si>
  <si>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</si>
  <si>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</si>
  <si>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</si>
  <si>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</si>
  <si>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</si>
  <si>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</si>
  <si>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</si>
  <si>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</si>
  <si>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</si>
  <si>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</si>
  <si>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</si>
  <si>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</si>
  <si>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</si>
  <si>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</si>
  <si>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</si>
  <si>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</si>
  <si>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</si>
  <si>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</si>
  <si>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</si>
  <si>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</si>
  <si>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</si>
  <si>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</si>
  <si>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</si>
  <si>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</si>
  <si>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</si>
  <si>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</si>
  <si>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</si>
  <si>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</si>
  <si>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</si>
  <si>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</si>
  <si>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</si>
  <si>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</si>
  <si>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</si>
  <si>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</si>
  <si>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</si>
  <si>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</si>
  <si>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</si>
  <si>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</si>
  <si>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</si>
  <si>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</si>
  <si>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</si>
  <si>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</si>
  <si>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</si>
  <si>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</si>
  <si>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</si>
  <si>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</si>
  <si>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</si>
  <si>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</si>
  <si>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</si>
  <si>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</si>
  <si>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</si>
  <si>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</si>
  <si>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</si>
  <si>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</si>
  <si>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</si>
  <si>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</si>
  <si>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</si>
  <si>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</si>
  <si>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</si>
  <si>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</si>
  <si>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</si>
  <si>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</si>
  <si>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</si>
  <si>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</si>
  <si>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</si>
  <si>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</si>
  <si>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</si>
  <si>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</si>
  <si>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</si>
  <si>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</si>
  <si>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</si>
  <si>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</si>
  <si>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</si>
  <si>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</si>
  <si>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</si>
  <si>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</si>
  <si>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</si>
  <si>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</si>
  <si>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</si>
  <si>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</si>
  <si>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</si>
  <si>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</si>
  <si>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</si>
  <si>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</si>
  <si>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</si>
  <si>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</si>
  <si>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</si>
  <si>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</si>
  <si>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</si>
  <si>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</si>
  <si>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</si>
  <si>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</si>
  <si>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</si>
  <si>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</si>
  <si>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</si>
  <si>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</si>
  <si>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</si>
  <si>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</si>
  <si>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</si>
  <si>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</si>
  <si>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</si>
  <si>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</si>
  <si>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</si>
  <si>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</si>
  <si>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</si>
  <si>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</si>
  <si>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</si>
  <si>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</si>
  <si>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</si>
  <si>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</si>
  <si>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</si>
  <si>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</si>
  <si>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</si>
  <si>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</si>
  <si>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</si>
  <si>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</si>
  <si>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</si>
  <si>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</si>
  <si>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</si>
  <si>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</si>
  <si>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</si>
  <si>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</si>
  <si>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</si>
  <si>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</si>
  <si>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</si>
  <si>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</si>
  <si>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</si>
  <si>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</si>
  <si>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</si>
  <si>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</si>
  <si>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</si>
  <si>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</si>
  <si>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</si>
  <si>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</si>
  <si>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</si>
  <si>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</si>
  <si>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</si>
  <si>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</si>
  <si>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</si>
  <si>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</si>
  <si>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</si>
  <si>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</si>
  <si>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</si>
  <si>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</si>
  <si>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</si>
  <si>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</si>
  <si>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</si>
  <si>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</si>
  <si>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</si>
  <si>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</si>
  <si>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</si>
  <si>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</si>
  <si>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</si>
  <si>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</si>
  <si>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</si>
  <si>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</si>
  <si>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</si>
  <si>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</si>
  <si>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</si>
  <si>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</si>
  <si>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</si>
  <si>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</si>
  <si>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</si>
  <si>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</si>
  <si>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</si>
  <si>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</si>
  <si>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</si>
  <si>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</si>
  <si>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</si>
  <si>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</si>
  <si>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</si>
  <si>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</si>
  <si>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</si>
  <si>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</si>
  <si>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</si>
  <si>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</si>
  <si>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</si>
  <si>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</si>
  <si>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</si>
  <si>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</si>
  <si>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</si>
  <si>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</si>
  <si>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</si>
  <si>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</si>
  <si>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</si>
  <si>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</si>
  <si>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</si>
  <si>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</si>
  <si>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</si>
  <si>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</si>
  <si>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</si>
  <si>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</si>
  <si>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</si>
  <si>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</si>
  <si>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</si>
  <si>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</si>
  <si>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</si>
  <si>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</si>
  <si>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</si>
  <si>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</si>
  <si>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</si>
  <si>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</si>
  <si>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</si>
  <si>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</si>
  <si>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</si>
  <si>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</si>
  <si>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</si>
  <si>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</si>
  <si>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</si>
  <si>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</si>
  <si>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</si>
  <si>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</si>
  <si>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</si>
  <si>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</si>
  <si>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</si>
  <si>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</si>
  <si>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</si>
  <si>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</si>
  <si>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</si>
  <si>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</si>
  <si>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</si>
  <si>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</si>
  <si>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</si>
  <si>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</si>
  <si>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</si>
  <si>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</si>
  <si>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</si>
  <si>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</si>
  <si>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</si>
  <si>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</si>
  <si>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</si>
  <si>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</si>
  <si>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</si>
  <si>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</si>
  <si>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</si>
  <si>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</si>
  <si>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</si>
  <si>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</si>
  <si>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</si>
  <si>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</si>
  <si>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</si>
  <si>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</si>
  <si>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</si>
  <si>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</si>
  <si>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</si>
  <si>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</si>
  <si>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</si>
  <si>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</si>
  <si>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</si>
  <si>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</si>
  <si>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</si>
  <si>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</si>
  <si>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</si>
  <si>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</si>
  <si>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</si>
  <si>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</si>
  <si>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</si>
  <si>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</si>
  <si>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</si>
  <si>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</si>
  <si>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</si>
  <si>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</si>
  <si>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</si>
  <si>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</si>
  <si>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</si>
  <si>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</si>
  <si>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</si>
  <si>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</si>
  <si>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</si>
  <si>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</si>
  <si>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</si>
  <si>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</si>
  <si>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</si>
  <si>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</si>
  <si>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</si>
  <si>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</si>
  <si>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</si>
  <si>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</si>
  <si>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</si>
  <si>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</si>
  <si>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</si>
  <si>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</si>
  <si>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</si>
  <si>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</si>
  <si>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</si>
  <si>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</si>
  <si>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</si>
  <si>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</si>
  <si>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</si>
  <si>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</si>
  <si>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</si>
  <si>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</si>
  <si>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</si>
  <si>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</si>
  <si>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</si>
  <si>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</si>
  <si>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</si>
  <si>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</si>
  <si>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</si>
  <si>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</si>
  <si>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</si>
  <si>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</si>
  <si>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</si>
  <si>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</si>
  <si>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</si>
  <si>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</si>
  <si>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</si>
  <si>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</si>
  <si>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</si>
  <si>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</si>
  <si>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</si>
  <si>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</si>
  <si>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</si>
  <si>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</si>
  <si>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</si>
  <si>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</si>
  <si>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</si>
  <si>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</si>
  <si>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</si>
  <si>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</si>
  <si>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</si>
  <si>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</si>
  <si>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</si>
  <si>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</si>
  <si>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</si>
  <si>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</si>
  <si>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</si>
  <si>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</si>
  <si>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</si>
  <si>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</si>
  <si>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</si>
  <si>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</si>
  <si>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</si>
  <si>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</si>
  <si>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</si>
  <si>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</si>
  <si>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</si>
  <si>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</si>
  <si>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</si>
  <si>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</si>
  <si>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</si>
  <si>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</si>
  <si>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</si>
  <si>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</si>
  <si>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</si>
  <si>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</si>
  <si>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</si>
  <si>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</si>
  <si>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</si>
  <si>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</si>
  <si>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</si>
  <si>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</si>
  <si>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</si>
  <si>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</si>
  <si>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</si>
  <si>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</si>
  <si>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</si>
  <si>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</si>
  <si>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</si>
  <si>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</si>
  <si>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</si>
  <si>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</si>
  <si>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</si>
  <si>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</si>
  <si>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</si>
  <si>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</si>
  <si>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</si>
  <si>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</si>
  <si>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</si>
  <si>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</si>
  <si>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</si>
  <si>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</si>
  <si>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</si>
  <si>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</si>
  <si>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</si>
  <si>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</si>
  <si>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</si>
  <si>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</si>
  <si>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</si>
  <si>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</si>
  <si>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</si>
  <si>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</si>
  <si>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</si>
  <si>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</si>
  <si>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</si>
  <si>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</si>
  <si>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</si>
  <si>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</si>
  <si>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</si>
  <si>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</si>
  <si>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</si>
  <si>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</si>
  <si>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</si>
  <si>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</si>
  <si>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</si>
  <si>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</si>
  <si>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</si>
  <si>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</si>
  <si>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</si>
  <si>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</si>
  <si>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</si>
  <si>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</si>
  <si>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</si>
  <si>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</si>
  <si>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</si>
  <si>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</si>
  <si>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</si>
  <si>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</si>
  <si>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</si>
  <si>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</si>
  <si>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</si>
  <si>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</si>
  <si>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</si>
  <si>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</si>
  <si>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</si>
  <si>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</si>
  <si>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</si>
  <si>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</si>
  <si>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</si>
  <si>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</si>
  <si>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</si>
  <si>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</si>
  <si>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</si>
  <si>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</si>
  <si>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</si>
  <si>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</si>
  <si>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</si>
  <si>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</si>
  <si>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</si>
  <si>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</si>
  <si>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</si>
  <si>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</si>
  <si>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</si>
  <si>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</si>
  <si>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</si>
  <si>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</si>
  <si>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</si>
  <si>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</si>
  <si>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</si>
  <si>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</si>
  <si>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</si>
  <si>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</si>
  <si>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</si>
  <si>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</si>
  <si>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</si>
  <si>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</si>
  <si>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</si>
  <si>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</si>
  <si>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</si>
  <si>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</si>
  <si>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</si>
  <si>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</si>
  <si>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</si>
  <si>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</si>
  <si>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</si>
  <si>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</si>
  <si>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</si>
  <si>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</si>
  <si>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</si>
  <si>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</si>
  <si>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</si>
  <si>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</si>
  <si>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</si>
  <si>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</si>
  <si>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</si>
  <si>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</si>
  <si>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</si>
  <si>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</si>
  <si>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</si>
  <si>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</si>
  <si>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</si>
  <si>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</si>
  <si>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</si>
  <si>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</si>
  <si>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</si>
  <si>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</si>
  <si>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</si>
  <si>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</si>
  <si>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</si>
  <si>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</si>
  <si>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</si>
  <si>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</si>
  <si>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</si>
  <si>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</si>
  <si>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</si>
  <si>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</si>
  <si>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</si>
  <si>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</si>
  <si>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</si>
  <si>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</si>
  <si>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</si>
  <si>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</si>
  <si>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</si>
  <si>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</si>
  <si>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</si>
  <si>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</si>
  <si>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</si>
  <si>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</si>
  <si>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</si>
  <si>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</si>
  <si>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</si>
  <si>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</si>
  <si>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</si>
  <si>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</si>
  <si>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</si>
  <si>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</si>
  <si>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</si>
  <si>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</si>
  <si>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</si>
  <si>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</si>
  <si>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</si>
  <si>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</si>
  <si>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</si>
  <si>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</si>
  <si>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</si>
  <si>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</si>
  <si>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</si>
  <si>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</si>
  <si>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</si>
  <si>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</si>
  <si>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</si>
  <si>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</si>
  <si>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</si>
  <si>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</si>
  <si>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</si>
  <si>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</si>
  <si>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</si>
  <si>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</si>
  <si>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</si>
  <si>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</si>
  <si>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</si>
  <si>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</si>
  <si>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</si>
  <si>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</si>
  <si>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</si>
  <si>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</si>
  <si>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</si>
  <si>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</si>
  <si>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</si>
  <si>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</si>
  <si>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</si>
  <si>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</si>
  <si>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</si>
  <si>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</si>
  <si>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</si>
  <si>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</si>
  <si>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</si>
  <si>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</si>
  <si>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</si>
  <si>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</si>
  <si>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</si>
  <si>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</si>
  <si>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</si>
  <si>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</si>
  <si>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</si>
  <si>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</si>
  <si>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</si>
  <si>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</si>
  <si>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</si>
  <si>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</si>
  <si>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</si>
  <si>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</si>
  <si>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</si>
  <si>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</si>
  <si>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</si>
  <si>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</si>
  <si>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</si>
  <si>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</si>
  <si>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</si>
  <si>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</si>
  <si>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</si>
  <si>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</si>
  <si>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</si>
  <si>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</si>
  <si>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</si>
  <si>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</si>
  <si>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</si>
  <si>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</si>
  <si>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</si>
  <si>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</si>
  <si>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</si>
  <si>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</si>
  <si>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</si>
  <si>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</si>
  <si>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</si>
  <si>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</si>
  <si>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</si>
  <si>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</si>
  <si>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</si>
  <si>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</si>
  <si>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</si>
  <si>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</si>
  <si>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</si>
  <si>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</si>
  <si>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</si>
  <si>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</si>
  <si>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</si>
  <si>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</si>
  <si>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</si>
  <si>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</si>
  <si>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</si>
  <si>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</si>
  <si>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</si>
  <si>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</si>
  <si>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</si>
  <si>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</si>
  <si>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</si>
  <si>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</si>
  <si>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</si>
  <si>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</si>
  <si>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</si>
  <si>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</si>
  <si>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</si>
  <si>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</si>
  <si>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</si>
  <si>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</si>
  <si>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</si>
  <si>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</si>
  <si>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</si>
  <si>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</si>
  <si>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</si>
  <si>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</si>
  <si>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</si>
  <si>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</si>
  <si>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</si>
  <si>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</si>
  <si>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</si>
  <si>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</si>
  <si>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</si>
  <si>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</si>
  <si>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</si>
  <si>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</si>
  <si>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</si>
  <si>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</si>
  <si>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</si>
  <si>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</si>
  <si>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</si>
  <si>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</si>
  <si>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</si>
  <si>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</si>
  <si>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</si>
  <si>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</si>
  <si>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</si>
  <si>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</si>
  <si>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</si>
  <si>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</si>
  <si>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</si>
  <si>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</si>
  <si>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</si>
  <si>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</si>
  <si>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</si>
  <si>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</si>
  <si>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</si>
  <si>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</si>
  <si>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</si>
  <si>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</si>
  <si>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</si>
  <si>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</si>
  <si>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</si>
  <si>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</si>
  <si>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</si>
  <si>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</si>
  <si>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</si>
  <si>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</si>
  <si>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</si>
  <si>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</si>
  <si>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</si>
  <si>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</si>
  <si>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</si>
  <si>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</si>
  <si>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</si>
  <si>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</si>
  <si>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</si>
  <si>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</si>
  <si>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</si>
  <si>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</si>
  <si>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</si>
  <si>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</si>
  <si>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</si>
  <si>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</si>
  <si>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</si>
  <si>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</si>
  <si>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</si>
  <si>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</si>
  <si>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</si>
  <si>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</si>
  <si>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</si>
  <si>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</si>
  <si>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</si>
  <si>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</si>
  <si>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</si>
  <si>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</si>
  <si>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</si>
  <si>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</si>
  <si>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</si>
  <si>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</si>
  <si>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</si>
  <si>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</si>
  <si>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</si>
  <si>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</si>
  <si>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</si>
  <si>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</si>
  <si>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</si>
  <si>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</si>
  <si>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</si>
  <si>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</si>
  <si>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</si>
  <si>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</si>
  <si>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</si>
  <si>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</si>
  <si>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</si>
  <si>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</si>
  <si>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</si>
  <si>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</si>
  <si>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</si>
  <si>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</si>
  <si>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</si>
  <si>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</si>
  <si>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</si>
  <si>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</si>
  <si>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</si>
  <si>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</si>
  <si>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</si>
  <si>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</si>
  <si>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</si>
  <si>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</si>
  <si>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</si>
  <si>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</si>
  <si>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</si>
  <si>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</si>
  <si>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</si>
  <si>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</si>
  <si>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</si>
  <si>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</si>
  <si>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</si>
  <si>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</si>
  <si>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</si>
  <si>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</si>
  <si>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</si>
  <si>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</si>
  <si>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</si>
  <si>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</si>
  <si>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</si>
  <si>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</si>
  <si>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</si>
  <si>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</si>
  <si>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</si>
  <si>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</si>
  <si>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</si>
  <si>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</si>
  <si>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</si>
  <si>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</si>
  <si>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</si>
  <si>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</si>
  <si>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</si>
  <si>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</si>
  <si>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</si>
  <si>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</si>
  <si>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</si>
  <si>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</si>
  <si>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</si>
  <si>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</si>
  <si>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</si>
  <si>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</si>
  <si>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</si>
  <si>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</si>
  <si>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</si>
  <si>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</si>
  <si>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</si>
  <si>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</si>
  <si>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</si>
  <si>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</si>
  <si>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</si>
  <si>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</si>
  <si>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</si>
  <si>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</si>
  <si>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</si>
  <si>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</si>
  <si>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</si>
  <si>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</si>
  <si>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</si>
  <si>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</si>
  <si>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</si>
  <si>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</si>
  <si>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</si>
  <si>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</si>
  <si>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</si>
  <si>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</si>
  <si>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</si>
  <si>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</si>
  <si>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</si>
  <si>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</si>
  <si>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</si>
  <si>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</si>
  <si>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</si>
  <si>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</si>
  <si>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</si>
  <si>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</si>
  <si>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</si>
  <si>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</si>
  <si>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</si>
  <si>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</si>
  <si>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</si>
  <si>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</si>
  <si>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</si>
  <si>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</si>
  <si>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</si>
  <si>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</si>
  <si>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</si>
  <si>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</si>
  <si>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</si>
  <si>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</si>
  <si>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</si>
  <si>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</si>
  <si>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</si>
  <si>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</si>
  <si>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</si>
  <si>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</si>
  <si>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</si>
  <si>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</si>
  <si>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</si>
  <si>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</si>
  <si>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</si>
  <si>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</si>
  <si>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</si>
  <si>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</si>
  <si>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</si>
  <si>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</si>
  <si>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</si>
  <si>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</si>
  <si>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</si>
  <si>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</si>
  <si>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</si>
  <si>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</si>
  <si>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</si>
  <si>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</si>
  <si>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</si>
  <si>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</si>
  <si>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</si>
  <si>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</si>
  <si>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</si>
  <si>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</si>
  <si>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</si>
  <si>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</si>
  <si>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</si>
  <si>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</si>
  <si>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</si>
  <si>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</si>
  <si>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</si>
  <si>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</si>
  <si>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</si>
  <si>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</si>
  <si>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</si>
  <si>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</si>
  <si>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</si>
  <si>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</si>
  <si>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</si>
  <si>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</si>
  <si>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</si>
  <si>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</si>
  <si>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</si>
  <si>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</si>
  <si>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</si>
  <si>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</si>
  <si>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</si>
  <si>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</si>
  <si>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</si>
  <si>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</si>
  <si>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</si>
  <si>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</si>
  <si>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</si>
  <si>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</si>
  <si>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</si>
  <si>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</si>
  <si>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</si>
  <si>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</si>
  <si>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</si>
  <si>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</si>
  <si>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</si>
  <si>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</si>
  <si>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</si>
  <si>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</si>
  <si>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</si>
  <si>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</si>
  <si>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</si>
  <si>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</si>
  <si>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</si>
  <si>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</si>
  <si>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</si>
  <si>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</si>
  <si>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</si>
  <si>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</si>
  <si>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</si>
  <si>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</si>
  <si>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</si>
  <si>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</si>
  <si>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</si>
  <si>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</si>
  <si>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</si>
  <si>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</si>
  <si>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</si>
  <si>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</si>
  <si>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</si>
  <si>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</si>
  <si>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</si>
  <si>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</si>
  <si>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</si>
  <si>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</si>
  <si>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</si>
  <si>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</si>
  <si>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</si>
  <si>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</si>
  <si>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</si>
  <si>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</si>
  <si>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</si>
  <si>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</si>
  <si>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</si>
  <si>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</si>
  <si>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</si>
  <si>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</si>
  <si>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</si>
  <si>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</si>
  <si>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</si>
  <si>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</si>
  <si>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</si>
  <si>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</si>
  <si>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</si>
  <si>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</si>
  <si>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</si>
  <si>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</si>
  <si>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</si>
  <si>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</si>
  <si>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</si>
  <si>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</si>
  <si>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</si>
  <si>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</si>
  <si>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</si>
  <si>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</si>
  <si>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</si>
  <si>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</si>
  <si>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</si>
  <si>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</si>
  <si>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</si>
  <si>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</si>
  <si>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</si>
  <si>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</si>
  <si>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</si>
  <si>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</si>
  <si>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</si>
  <si>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</si>
  <si>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</si>
  <si>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</si>
  <si>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</si>
  <si>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</si>
  <si>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</si>
  <si>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</si>
  <si>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</si>
  <si>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</si>
  <si>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</si>
  <si>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</si>
  <si>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</si>
  <si>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</si>
  <si>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</si>
  <si>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</si>
  <si>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</si>
  <si>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</si>
  <si>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</si>
  <si>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</si>
  <si>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</si>
  <si>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</si>
  <si>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</si>
  <si>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</si>
  <si>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</si>
  <si>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</si>
  <si>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</si>
  <si>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</si>
  <si>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</si>
  <si>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</si>
  <si>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</si>
  <si>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</si>
  <si>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</si>
  <si>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</si>
  <si>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</si>
  <si>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</si>
  <si>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</si>
  <si>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</si>
  <si>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</si>
  <si>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</si>
  <si>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</si>
  <si>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</si>
  <si>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</si>
  <si>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</si>
  <si>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</si>
  <si>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</si>
  <si>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</si>
  <si>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</si>
  <si>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</si>
  <si>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</si>
  <si>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</si>
  <si>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</si>
  <si>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</si>
  <si>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</si>
  <si>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</si>
  <si>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</si>
  <si>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</si>
  <si>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</si>
  <si>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</si>
  <si>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</si>
  <si>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</si>
  <si>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</si>
  <si>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</si>
  <si>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</si>
  <si>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</si>
  <si>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</si>
  <si>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</si>
  <si>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</si>
  <si>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</si>
  <si>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</si>
  <si>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</si>
  <si>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</si>
  <si>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</si>
  <si>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</si>
  <si>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</si>
  <si>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</si>
  <si>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</si>
  <si>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</si>
  <si>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</si>
  <si>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</si>
  <si>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</si>
  <si>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</si>
  <si>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</si>
  <si>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</si>
  <si>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</si>
  <si>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</si>
  <si>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</si>
  <si>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</si>
  <si>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</si>
  <si>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</si>
  <si>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</si>
  <si>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</si>
  <si>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</si>
  <si>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</si>
  <si>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</si>
  <si>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</si>
  <si>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</si>
  <si>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</si>
  <si>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</si>
  <si>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</si>
  <si>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</si>
  <si>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</si>
  <si>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</si>
  <si>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</si>
  <si>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</si>
  <si>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</si>
  <si>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</si>
  <si>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</si>
  <si>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</si>
  <si>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</si>
  <si>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</si>
  <si>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</si>
  <si>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</si>
  <si>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</si>
  <si>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</si>
  <si>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</si>
  <si>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</si>
  <si>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</si>
  <si>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</si>
  <si>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</si>
  <si>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</si>
  <si>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</si>
  <si>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</si>
  <si>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</si>
  <si>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</si>
  <si>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</si>
  <si>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</si>
  <si>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</si>
  <si>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</si>
  <si>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</si>
  <si>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</si>
  <si>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</si>
  <si>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</si>
  <si>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</si>
  <si>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</si>
  <si>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</si>
  <si>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</si>
  <si>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</si>
  <si>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</si>
  <si>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</si>
  <si>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</si>
  <si>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</si>
  <si>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</si>
  <si>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</si>
  <si>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</si>
  <si>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</si>
  <si>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</si>
  <si>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</si>
  <si>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</si>
  <si>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</si>
  <si>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</si>
  <si>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</si>
  <si>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</si>
  <si>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</si>
  <si>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</si>
  <si>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</si>
  <si>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</si>
  <si>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</si>
  <si>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</si>
  <si>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</si>
  <si>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</si>
  <si>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</si>
  <si>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</si>
  <si>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</si>
  <si>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</si>
  <si>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</si>
  <si>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</si>
  <si>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</si>
  <si>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</si>
  <si>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</si>
  <si>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</si>
  <si>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</si>
  <si>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</si>
  <si>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</si>
  <si>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</si>
  <si>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</si>
  <si>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</si>
  <si>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</si>
  <si>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</si>
  <si>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</si>
  <si>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</si>
  <si>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</si>
  <si>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</si>
  <si>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</si>
  <si>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</si>
  <si>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</si>
  <si>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</si>
  <si>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</si>
  <si>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</si>
  <si>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</si>
  <si>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</si>
  <si>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</si>
  <si>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</si>
  <si>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</si>
  <si>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</si>
  <si>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</si>
  <si>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</si>
  <si>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</si>
  <si>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</si>
  <si>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</si>
  <si>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</si>
  <si>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</si>
  <si>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</si>
  <si>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</si>
  <si>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</si>
  <si>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</si>
  <si>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</si>
  <si>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</si>
  <si>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</si>
  <si>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</si>
  <si>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</si>
  <si>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</si>
  <si>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</si>
  <si>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</si>
  <si>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</si>
  <si>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</si>
  <si>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</si>
  <si>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</si>
  <si>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</si>
  <si>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</si>
  <si>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</si>
  <si>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</si>
  <si>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</si>
  <si>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</si>
  <si>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</si>
  <si>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</si>
  <si>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</si>
  <si>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</si>
  <si>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</si>
  <si>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</si>
  <si>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</si>
  <si>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</si>
  <si>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</si>
  <si>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</si>
  <si>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</si>
  <si>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</si>
  <si>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</si>
  <si>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</si>
  <si>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</si>
  <si>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</si>
  <si>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</si>
  <si>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</si>
  <si>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</si>
  <si>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</si>
  <si>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</si>
  <si>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</si>
  <si>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</si>
  <si>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</si>
  <si>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</si>
  <si>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</si>
  <si>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</si>
  <si>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</si>
  <si>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</si>
  <si>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</si>
  <si>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</si>
  <si>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</si>
  <si>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</si>
  <si>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</si>
  <si>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</si>
  <si>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</si>
  <si>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</si>
  <si>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</si>
  <si>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</si>
  <si>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</si>
  <si>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</si>
  <si>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</si>
  <si>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</si>
  <si>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</si>
  <si>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</si>
  <si>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</si>
  <si>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</si>
  <si>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</si>
  <si>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</si>
  <si>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</si>
  <si>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</si>
  <si>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</si>
  <si>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</si>
  <si>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</si>
  <si>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</si>
  <si>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</si>
  <si>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</si>
  <si>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</si>
  <si>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</si>
  <si>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</si>
  <si>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</si>
  <si>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</si>
  <si>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</si>
  <si>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</si>
  <si>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</si>
  <si>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</si>
  <si>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</si>
  <si>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</si>
  <si>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</si>
  <si>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</si>
  <si>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</si>
  <si>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</si>
  <si>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</si>
  <si>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</si>
  <si>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</si>
  <si>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</si>
  <si>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</si>
  <si>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</si>
  <si>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</si>
  <si>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</si>
  <si>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</si>
  <si>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</si>
  <si>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</si>
  <si>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</si>
  <si>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</si>
  <si>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</si>
  <si>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</si>
  <si>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</si>
  <si>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</si>
  <si>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</si>
  <si>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</si>
  <si>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</si>
  <si>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</si>
  <si>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</si>
  <si>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</si>
  <si>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</si>
  <si>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</si>
  <si>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</si>
  <si>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</si>
  <si>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</si>
  <si>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</si>
  <si>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</si>
  <si>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</si>
  <si>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</si>
  <si>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</si>
  <si>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</si>
  <si>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</si>
  <si>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</si>
  <si>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</si>
  <si>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</si>
  <si>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</si>
  <si>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</si>
  <si>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</si>
  <si>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</si>
  <si>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</si>
  <si>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</si>
  <si>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</si>
  <si>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</si>
  <si>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</si>
  <si>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</si>
  <si>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</si>
  <si>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</si>
  <si>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</si>
  <si>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</si>
  <si>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</si>
  <si>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</si>
  <si>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</si>
  <si>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</si>
  <si>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</si>
  <si>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</si>
  <si>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</si>
  <si>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</si>
  <si>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</si>
  <si>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</si>
  <si>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</si>
  <si>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</si>
  <si>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</si>
  <si>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</si>
  <si>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</si>
  <si>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</si>
  <si>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</si>
  <si>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</si>
  <si>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</si>
  <si>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</si>
  <si>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</si>
  <si>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</si>
  <si>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</si>
  <si>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</si>
  <si>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</si>
  <si>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</si>
  <si>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</si>
  <si>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</si>
  <si>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</si>
  <si>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</si>
  <si>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</si>
  <si>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</si>
  <si>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</si>
  <si>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</si>
  <si>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</si>
  <si>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</si>
  <si>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</si>
  <si>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</si>
  <si>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</si>
  <si>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</si>
  <si>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</si>
  <si>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</si>
  <si>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</si>
  <si>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</si>
  <si>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</si>
  <si>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</si>
  <si>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</si>
  <si>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</si>
  <si>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</si>
  <si>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</si>
  <si>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</si>
  <si>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</si>
  <si>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</si>
  <si>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</si>
  <si>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</si>
  <si>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</si>
  <si>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</si>
  <si>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</si>
  <si>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</si>
  <si>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</si>
  <si>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</si>
  <si>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</si>
  <si>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</si>
  <si>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</si>
  <si>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</si>
  <si>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</si>
  <si>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</si>
  <si>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</si>
  <si>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</si>
  <si>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</si>
  <si>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</si>
  <si>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</si>
  <si>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</si>
  <si>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</si>
  <si>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</si>
  <si>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</si>
  <si>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</si>
  <si>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</si>
  <si>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</si>
  <si>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</si>
  <si>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</si>
  <si>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</si>
  <si>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</si>
  <si>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</si>
  <si>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</si>
  <si>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</si>
  <si>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</si>
  <si>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</si>
  <si>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</si>
  <si>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</si>
  <si>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</si>
  <si>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</si>
  <si>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</si>
  <si>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</si>
  <si>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</si>
  <si>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</si>
  <si>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</si>
  <si>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</si>
  <si>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</si>
  <si>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</si>
  <si>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</si>
  <si>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</si>
  <si>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</si>
  <si>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</si>
  <si>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</si>
  <si>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</si>
  <si>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</si>
  <si>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</si>
  <si>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</si>
  <si>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</si>
  <si>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</si>
  <si>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</si>
  <si>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</si>
  <si>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</si>
  <si>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</si>
  <si>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</si>
  <si>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</si>
  <si>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</si>
  <si>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</si>
  <si>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</si>
  <si>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</si>
  <si>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</si>
  <si>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</si>
  <si>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</si>
  <si>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</si>
  <si>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</si>
  <si>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</si>
  <si>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</si>
  <si>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</si>
  <si>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</si>
  <si>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</si>
  <si>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</si>
  <si>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</si>
  <si>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</si>
  <si>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</si>
  <si>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</si>
  <si>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</si>
  <si>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</si>
  <si>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</si>
  <si>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</si>
  <si>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</si>
  <si>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</si>
  <si>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</si>
  <si>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</si>
  <si>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</si>
  <si>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</si>
  <si>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</si>
  <si>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</si>
  <si>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</si>
  <si>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</si>
  <si>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</si>
  <si>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</si>
  <si>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</si>
  <si>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</si>
  <si>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</si>
  <si>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</si>
  <si>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</si>
  <si>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</si>
  <si>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</si>
  <si>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</si>
  <si>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</si>
  <si>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</si>
  <si>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</si>
  <si>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</si>
  <si>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</si>
  <si>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</si>
  <si>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</si>
  <si>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</si>
  <si>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</si>
  <si>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</si>
  <si>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</si>
  <si>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</si>
  <si>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</si>
  <si>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</si>
  <si>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</si>
  <si>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</si>
  <si>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</si>
  <si>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</si>
  <si>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</si>
  <si>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</si>
  <si>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</si>
  <si>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</si>
  <si>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</si>
  <si>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</si>
  <si>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</si>
  <si>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</si>
  <si>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</si>
  <si>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</si>
  <si>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</si>
  <si>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</si>
  <si>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</si>
  <si>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</si>
  <si>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</si>
  <si>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</si>
  <si>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</si>
  <si>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</si>
  <si>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</si>
  <si>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</si>
  <si>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</si>
  <si>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</si>
  <si>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</si>
  <si>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</si>
  <si>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</si>
  <si>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</si>
  <si>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</si>
  <si>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</si>
  <si>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</si>
  <si>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</si>
  <si>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</si>
  <si>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</si>
  <si>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</si>
  <si>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</si>
  <si>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</si>
  <si>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</si>
  <si>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</si>
  <si>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</si>
  <si>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</si>
  <si>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</si>
  <si>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</si>
  <si>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</si>
  <si>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</si>
  <si>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</si>
  <si>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</si>
  <si>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</si>
  <si>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</si>
  <si>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</si>
  <si>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</si>
  <si>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</si>
  <si>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</si>
  <si>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</si>
  <si>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</si>
  <si>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</si>
  <si>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</si>
  <si>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</si>
  <si>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</si>
  <si>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</si>
  <si>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</si>
  <si>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</si>
  <si>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</si>
  <si>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</si>
  <si>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</si>
  <si>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</si>
  <si>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</si>
  <si>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</si>
  <si>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</si>
  <si>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</si>
  <si>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</si>
  <si>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</si>
  <si>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</si>
  <si>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</si>
  <si>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</si>
  <si>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</si>
  <si>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</si>
  <si>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</si>
  <si>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</si>
  <si>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</si>
  <si>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</si>
  <si>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</si>
  <si>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</si>
  <si>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</si>
  <si>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</si>
  <si>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</si>
  <si>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</si>
  <si>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</si>
  <si>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</si>
  <si>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</si>
  <si>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</si>
  <si>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</si>
  <si>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</si>
  <si>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</si>
  <si>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</si>
  <si>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</si>
  <si>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</si>
  <si>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</si>
  <si>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</si>
  <si>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</si>
  <si>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</si>
  <si>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</si>
  <si>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</si>
  <si>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</si>
  <si>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</si>
  <si>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</si>
  <si>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</si>
  <si>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</si>
  <si>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</si>
  <si>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</si>
  <si>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</si>
  <si>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</si>
  <si>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</si>
  <si>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</si>
  <si>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</si>
  <si>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</si>
  <si>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</si>
  <si>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</si>
  <si>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</si>
  <si>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</si>
  <si>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</si>
  <si>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</si>
  <si>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</si>
  <si>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</si>
  <si>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</si>
  <si>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</si>
  <si>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</si>
  <si>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</si>
  <si>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</si>
  <si>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</si>
  <si>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</si>
  <si>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</si>
  <si>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</si>
  <si>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</si>
  <si>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</si>
  <si>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</si>
  <si>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</si>
  <si>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</si>
  <si>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</si>
  <si>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</si>
  <si>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</si>
  <si>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</si>
  <si>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</si>
  <si>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</si>
  <si>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</si>
  <si>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</si>
  <si>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</si>
  <si>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</si>
  <si>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</si>
  <si>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</si>
  <si>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</si>
  <si>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</si>
  <si>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</si>
  <si>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</si>
  <si>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</si>
  <si>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</si>
  <si>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</si>
  <si>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</si>
  <si>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</si>
  <si>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</si>
  <si>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</si>
  <si>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</si>
  <si>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</si>
  <si>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</si>
  <si>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</si>
  <si>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</si>
  <si>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</si>
  <si>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</si>
  <si>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</si>
  <si>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</si>
  <si>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</si>
  <si>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</si>
  <si>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</si>
  <si>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</si>
  <si>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</si>
  <si>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</si>
  <si>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</si>
  <si>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</si>
  <si>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</si>
  <si>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</si>
  <si>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</si>
  <si>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</si>
  <si>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</si>
  <si>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</si>
  <si>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</si>
  <si>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</si>
  <si>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</si>
  <si>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</si>
  <si>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</si>
  <si>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</si>
  <si>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</si>
  <si>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</si>
  <si>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</si>
  <si>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</si>
  <si>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</si>
  <si>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</si>
  <si>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</si>
  <si>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</si>
  <si>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</si>
  <si>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</si>
  <si>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</si>
  <si>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</si>
  <si>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</si>
  <si>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</si>
  <si>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</si>
  <si>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</si>
  <si>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</si>
  <si>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</si>
  <si>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</si>
  <si>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</si>
  <si>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</si>
  <si>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</si>
  <si>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</si>
  <si>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</si>
  <si>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</si>
  <si>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</si>
  <si>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</si>
  <si>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</si>
  <si>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</si>
  <si>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</si>
  <si>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</si>
  <si>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</si>
  <si>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</si>
  <si>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</si>
  <si>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</si>
  <si>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</si>
  <si>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</si>
  <si>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</si>
  <si>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</si>
  <si>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</si>
  <si>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</si>
  <si>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</si>
  <si>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</si>
  <si>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</si>
  <si>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</si>
  <si>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</si>
  <si>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</si>
  <si>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</si>
  <si>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</si>
  <si>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</si>
  <si>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</si>
  <si>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</si>
  <si>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</si>
  <si>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</si>
  <si>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</si>
  <si>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</si>
  <si>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</si>
  <si>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</si>
  <si>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</si>
  <si>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</si>
  <si>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</si>
  <si>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</si>
  <si>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</si>
  <si>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</si>
  <si>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</si>
  <si>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</si>
  <si>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</si>
  <si>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</si>
  <si>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</si>
  <si>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</si>
  <si>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</si>
  <si>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</si>
  <si>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</si>
  <si>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</si>
  <si>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</si>
  <si>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</si>
  <si>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</si>
  <si>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</si>
  <si>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</si>
  <si>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</si>
  <si>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</si>
  <si>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</si>
  <si>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</si>
  <si>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</si>
  <si>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</si>
  <si>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</si>
  <si>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</si>
  <si>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</si>
  <si>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</si>
  <si>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</si>
  <si>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</si>
  <si>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</si>
  <si>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</si>
  <si>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</si>
  <si>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</si>
  <si>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</si>
  <si>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</si>
  <si>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</si>
  <si>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</si>
  <si>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</si>
  <si>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</si>
  <si>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</si>
  <si>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</si>
  <si>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</si>
  <si>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</si>
  <si>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</si>
  <si>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</si>
  <si>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</si>
  <si>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</si>
  <si>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</si>
  <si>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</si>
  <si>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</si>
  <si>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</si>
  <si>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</si>
  <si>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</si>
  <si>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</si>
  <si>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</si>
  <si>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</si>
  <si>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</si>
  <si>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</si>
  <si>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</si>
  <si>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</si>
  <si>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</si>
  <si>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</si>
  <si>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</si>
  <si>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</si>
  <si>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</si>
  <si>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</si>
  <si>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</si>
  <si>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</si>
  <si>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</si>
  <si>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</si>
  <si>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</si>
  <si>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</si>
  <si>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</si>
  <si>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</si>
  <si>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</si>
  <si>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</si>
  <si>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</si>
  <si>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</si>
  <si>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</si>
  <si>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</si>
  <si>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</si>
  <si>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</si>
  <si>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</si>
  <si>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</si>
  <si>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</si>
  <si>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</si>
  <si>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</si>
  <si>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</si>
  <si>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</si>
  <si>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</si>
  <si>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</si>
  <si>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</si>
  <si>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</si>
  <si>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</si>
  <si>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</si>
  <si>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</si>
  <si>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</si>
  <si>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</si>
  <si>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</si>
  <si>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</si>
  <si>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</si>
  <si>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</si>
  <si>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</si>
  <si>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</si>
  <si>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</si>
  <si>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</si>
  <si>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</si>
  <si>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</si>
  <si>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</si>
  <si>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</si>
  <si>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</si>
  <si>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</si>
  <si>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</si>
  <si>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</si>
  <si>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</si>
  <si>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</si>
  <si>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</si>
  <si>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</si>
  <si>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</si>
  <si>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</si>
  <si>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</si>
  <si>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</si>
  <si>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</si>
  <si>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</si>
  <si>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</si>
  <si>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</si>
  <si>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</si>
  <si>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</si>
  <si>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</si>
  <si>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</si>
  <si>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</si>
  <si>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</si>
  <si>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</si>
  <si>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</si>
  <si>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</si>
  <si>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</si>
  <si>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</si>
  <si>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</si>
  <si>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</si>
  <si>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</si>
  <si>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</si>
  <si>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</si>
  <si>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</si>
  <si>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</si>
  <si>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</si>
  <si>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</si>
  <si>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</si>
  <si>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</si>
  <si>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</si>
  <si>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</si>
  <si>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</si>
  <si>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</si>
  <si>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</si>
  <si>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</si>
  <si>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</si>
  <si>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</si>
  <si>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</si>
  <si>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</si>
  <si>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</si>
  <si>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</si>
  <si>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</si>
  <si>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</si>
  <si>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</si>
  <si>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</si>
  <si>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</si>
  <si>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</si>
  <si>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</si>
  <si>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</si>
  <si>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</si>
  <si>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</si>
  <si>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</si>
  <si>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</si>
  <si>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</si>
  <si>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</si>
  <si>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</si>
  <si>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</si>
  <si>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</si>
  <si>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</si>
  <si>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</si>
  <si>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</si>
  <si>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</si>
  <si>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</si>
  <si>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</si>
  <si>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</si>
  <si>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</si>
  <si>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</si>
  <si>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</si>
  <si>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</si>
  <si>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</si>
  <si>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</si>
  <si>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</si>
  <si>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</si>
  <si>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</si>
  <si>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</si>
  <si>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</si>
  <si>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</si>
  <si>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</si>
  <si>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</si>
  <si>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</si>
  <si>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</si>
  <si>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</si>
  <si>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</si>
  <si>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</si>
  <si>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</si>
  <si>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</si>
  <si>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</si>
  <si>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</si>
  <si>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</si>
  <si>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</si>
  <si>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</si>
  <si>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</si>
  <si>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</si>
  <si>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</si>
  <si>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</si>
  <si>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</si>
  <si>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</si>
  <si>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</si>
  <si>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</si>
  <si>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</si>
  <si>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</si>
  <si>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</si>
  <si>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</si>
  <si>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</si>
  <si>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</si>
  <si>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</si>
  <si>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</si>
  <si>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</si>
  <si>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</si>
  <si>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</si>
  <si>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</si>
  <si>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</si>
  <si>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</si>
  <si>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</si>
  <si>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</si>
  <si>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</si>
  <si>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</si>
  <si>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</si>
  <si>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</si>
  <si>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</si>
  <si>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</si>
  <si>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</si>
  <si>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</si>
  <si>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</si>
  <si>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</si>
  <si>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</si>
  <si>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</si>
  <si>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</si>
  <si>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</si>
  <si>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</si>
  <si>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</si>
  <si>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</si>
  <si>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</si>
  <si>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</si>
  <si>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</si>
  <si>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</si>
  <si>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</si>
  <si>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</si>
  <si>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</si>
  <si>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</si>
  <si>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</si>
  <si>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</si>
  <si>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</si>
  <si>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</si>
  <si>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</si>
  <si>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</si>
  <si>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</si>
  <si>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</si>
  <si>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</si>
  <si>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</si>
  <si>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</si>
  <si>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</si>
  <si>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</si>
  <si>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</si>
  <si>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</si>
  <si>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</si>
  <si>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</si>
  <si>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</si>
  <si>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</si>
  <si>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</si>
  <si>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</si>
  <si>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</si>
  <si>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</si>
  <si>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</si>
  <si>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</si>
  <si>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</si>
  <si>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</si>
  <si>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</si>
  <si>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</si>
  <si>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</si>
  <si>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</si>
  <si>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</si>
  <si>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</si>
  <si>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</si>
  <si>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</si>
  <si>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</si>
  <si>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</si>
  <si>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</si>
  <si>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</si>
  <si>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</si>
  <si>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</si>
  <si>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</si>
  <si>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</si>
  <si>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</si>
  <si>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</si>
  <si>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</si>
  <si>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</si>
  <si>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</si>
  <si>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</si>
  <si>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</si>
  <si>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</si>
  <si>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</si>
  <si>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</si>
  <si>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</si>
  <si>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</si>
  <si>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</si>
  <si>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</si>
  <si>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</si>
  <si>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</si>
  <si>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</si>
  <si>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</si>
  <si>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</si>
  <si>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</si>
  <si>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</si>
  <si>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</si>
  <si>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</si>
  <si>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</si>
  <si>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</si>
  <si>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</si>
  <si>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</si>
  <si>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</si>
  <si>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</si>
  <si>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</si>
  <si>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</si>
  <si>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</si>
  <si>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</si>
  <si>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</si>
  <si>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</si>
  <si>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</si>
  <si>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</si>
  <si>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</si>
  <si>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</si>
  <si>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</si>
  <si>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</si>
  <si>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</si>
  <si>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</si>
  <si>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</si>
  <si>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</si>
  <si>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</si>
  <si>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</si>
  <si>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</si>
  <si>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</si>
  <si>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</si>
  <si>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</si>
  <si>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</si>
  <si>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</si>
  <si>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</si>
  <si>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</si>
  <si>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</si>
  <si>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</si>
  <si>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</si>
  <si>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</si>
  <si>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</si>
  <si>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</si>
  <si>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</si>
  <si>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</si>
  <si>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</si>
  <si>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</si>
  <si>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</si>
  <si>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</si>
  <si>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</si>
  <si>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</si>
  <si>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</si>
  <si>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</si>
  <si>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</si>
  <si>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</si>
  <si>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</si>
  <si>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</si>
  <si>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</si>
  <si>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</si>
  <si>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</si>
  <si>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</si>
  <si>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</si>
  <si>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</si>
  <si>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</si>
  <si>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</si>
  <si>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</si>
  <si>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</si>
  <si>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</si>
  <si>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</si>
  <si>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</si>
  <si>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</si>
  <si>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</si>
  <si>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</si>
  <si>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</si>
  <si>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</si>
  <si>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</si>
  <si>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</si>
  <si>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</si>
  <si>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</si>
  <si>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</si>
  <si>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</si>
  <si>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</si>
  <si>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</si>
  <si>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</si>
  <si>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</si>
  <si>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</si>
  <si>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</si>
  <si>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</si>
  <si>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</si>
  <si>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</si>
  <si>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</si>
  <si>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</si>
  <si>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</si>
  <si>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</si>
  <si>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</si>
  <si>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</si>
  <si>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</si>
  <si>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</si>
  <si>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</si>
  <si>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</si>
  <si>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</si>
  <si>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</si>
  <si>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</si>
  <si>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</si>
  <si>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</si>
  <si>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</si>
  <si>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</si>
  <si>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</si>
  <si>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</si>
  <si>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</si>
  <si>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</si>
  <si>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</si>
  <si>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</si>
  <si>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</si>
  <si>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</si>
  <si>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</si>
  <si>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</si>
  <si>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</si>
  <si>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</si>
  <si>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</si>
  <si>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</si>
  <si>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</si>
  <si>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</si>
  <si>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</si>
  <si>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</si>
  <si>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</si>
  <si>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</si>
  <si>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</si>
  <si>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</si>
  <si>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</si>
  <si>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</si>
  <si>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</si>
  <si>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</si>
  <si>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</si>
  <si>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</si>
  <si>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</si>
  <si>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</si>
  <si>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</si>
  <si>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</si>
  <si>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</si>
  <si>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</si>
  <si>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</si>
  <si>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</si>
  <si>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</si>
  <si>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</si>
  <si>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</si>
  <si>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</si>
  <si>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</si>
  <si>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</si>
  <si>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</si>
  <si>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</si>
  <si>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</si>
  <si>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</si>
  <si>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</si>
  <si>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</si>
  <si>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</si>
  <si>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</si>
  <si>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</si>
  <si>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</si>
  <si>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</si>
  <si>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</si>
  <si>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</si>
  <si>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</si>
  <si>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</si>
  <si>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</si>
  <si>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</si>
  <si>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</si>
  <si>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</si>
  <si>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</si>
  <si>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</si>
  <si>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</si>
  <si>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</si>
  <si>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</si>
  <si>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</si>
  <si>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</si>
  <si>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</si>
  <si>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</si>
  <si>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</si>
  <si>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</si>
  <si>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</si>
  <si>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</si>
  <si>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</si>
  <si>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</si>
  <si>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</si>
  <si>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</si>
  <si>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</si>
  <si>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</si>
  <si>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</si>
  <si>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</si>
  <si>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</si>
  <si>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</si>
  <si>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</si>
  <si>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</si>
  <si>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</si>
  <si>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</si>
  <si>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</si>
  <si>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</si>
  <si>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</si>
  <si>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</si>
  <si>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</si>
  <si>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</si>
  <si>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</si>
  <si>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</si>
  <si>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</si>
  <si>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</si>
  <si>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</si>
  <si>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</si>
  <si>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</si>
  <si>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</si>
  <si>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</si>
  <si>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</si>
  <si>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</si>
  <si>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</si>
  <si>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</si>
  <si>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</si>
  <si>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</si>
  <si>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</si>
  <si>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</si>
  <si>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</si>
  <si>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</si>
  <si>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</si>
  <si>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</si>
  <si>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</si>
  <si>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</si>
  <si>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</si>
  <si>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</si>
  <si>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</si>
  <si>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</si>
  <si>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</si>
  <si>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</si>
  <si>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</si>
  <si>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</si>
  <si>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</si>
  <si>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</si>
  <si>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</si>
  <si>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</si>
  <si>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</si>
  <si>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</si>
  <si>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</si>
  <si>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</si>
  <si>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</si>
  <si>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</si>
  <si>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</si>
  <si>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</si>
  <si>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</si>
  <si>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</si>
  <si>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</si>
  <si>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</si>
  <si>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</si>
  <si>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</si>
  <si>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</si>
  <si>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</si>
  <si>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</si>
  <si>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</si>
  <si>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</si>
  <si>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</si>
  <si>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</si>
  <si>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</si>
  <si>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</si>
  <si>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</si>
  <si>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</si>
  <si>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</si>
  <si>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</si>
  <si>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</si>
  <si>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</si>
  <si>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</si>
  <si>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</si>
  <si>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</si>
  <si>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</si>
  <si>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</si>
  <si>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</si>
  <si>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</si>
  <si>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</si>
  <si>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</si>
  <si>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</si>
  <si>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</si>
  <si>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</si>
  <si>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</si>
  <si>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</si>
  <si>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</si>
  <si>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</si>
  <si>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</si>
  <si>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</si>
  <si>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</si>
  <si>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</si>
  <si>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</si>
  <si>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</si>
  <si>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</si>
  <si>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</si>
  <si>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</si>
  <si>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</si>
  <si>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</si>
  <si>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</si>
  <si>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</si>
  <si>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</si>
  <si>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</si>
  <si>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</si>
  <si>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</si>
  <si>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</si>
  <si>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</si>
  <si>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</si>
  <si>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</si>
  <si>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</si>
  <si>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</si>
  <si>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</si>
  <si>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</si>
  <si>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</si>
  <si>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</si>
  <si>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</si>
  <si>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</si>
  <si>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</si>
  <si>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</si>
  <si>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</si>
  <si>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</si>
  <si>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</si>
  <si>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</si>
  <si>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</si>
  <si>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</si>
  <si>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</si>
  <si>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</si>
  <si>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</si>
  <si>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</si>
  <si>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</si>
  <si>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</si>
  <si>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</si>
  <si>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</si>
  <si>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</si>
  <si>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</si>
  <si>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</si>
  <si>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</si>
  <si>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</si>
  <si>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</si>
  <si>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</si>
  <si>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</si>
  <si>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</si>
  <si>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</si>
  <si>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</si>
  <si>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</si>
  <si>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</si>
  <si>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</si>
  <si>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</si>
  <si>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</si>
  <si>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</si>
  <si>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</si>
  <si>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</si>
  <si>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</si>
  <si>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</si>
  <si>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</si>
  <si>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</si>
  <si>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</si>
  <si>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</si>
  <si>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</si>
  <si>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</si>
  <si>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</si>
  <si>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</si>
  <si>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</si>
  <si>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</si>
  <si>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</si>
  <si>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</si>
  <si>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</si>
  <si>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</si>
  <si>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</si>
  <si>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</si>
  <si>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</si>
  <si>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</si>
  <si>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</si>
  <si>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</si>
  <si>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</si>
  <si>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</si>
  <si>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</si>
  <si>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</si>
  <si>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</si>
  <si>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</si>
  <si>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</si>
  <si>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</si>
  <si>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</si>
  <si>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</si>
  <si>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</si>
  <si>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</si>
  <si>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</si>
  <si>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</si>
  <si>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</si>
  <si>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</si>
  <si>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</si>
  <si>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</si>
  <si>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</si>
  <si>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</si>
  <si>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</si>
  <si>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</si>
  <si>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</si>
  <si>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</si>
  <si>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</si>
  <si>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</si>
  <si>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</si>
  <si>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</si>
  <si>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</si>
  <si>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</si>
  <si>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</si>
  <si>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</si>
  <si>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</si>
  <si>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</si>
  <si>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</si>
  <si>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</si>
  <si>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</si>
  <si>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</si>
  <si>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</si>
  <si>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</si>
  <si>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</si>
  <si>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</si>
  <si>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</si>
  <si>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</si>
  <si>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</si>
  <si>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</si>
  <si>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</si>
  <si>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</si>
  <si>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</si>
  <si>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</si>
  <si>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</si>
  <si>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</si>
  <si>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</si>
  <si>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</si>
  <si>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</si>
  <si>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</si>
  <si>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</si>
  <si>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</si>
  <si>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</si>
  <si>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</si>
  <si>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</si>
  <si>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</si>
  <si>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</si>
  <si>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</si>
  <si>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</si>
  <si>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</si>
  <si>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</si>
  <si>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</si>
  <si>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</si>
  <si>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</si>
  <si>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</si>
  <si>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</si>
  <si>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</si>
  <si>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</si>
  <si>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</si>
  <si>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</si>
  <si>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</si>
  <si>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</si>
  <si>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</si>
  <si>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</si>
  <si>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</si>
  <si>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</si>
  <si>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</si>
  <si>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</si>
  <si>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</si>
  <si>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</si>
  <si>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</si>
  <si>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</si>
  <si>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</si>
  <si>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</si>
  <si>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</si>
  <si>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</si>
  <si>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</si>
  <si>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</si>
  <si>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</si>
  <si>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</si>
  <si>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</si>
  <si>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</si>
  <si>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</si>
  <si>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</si>
  <si>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</si>
  <si>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</si>
  <si>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</si>
  <si>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</si>
  <si>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</si>
  <si>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</si>
  <si>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</si>
  <si>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</si>
  <si>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</si>
  <si>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</si>
  <si>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</si>
  <si>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</si>
  <si>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</si>
  <si>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</si>
  <si>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</si>
  <si>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</si>
  <si>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</si>
  <si>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</si>
  <si>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</si>
  <si>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</si>
  <si>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</si>
  <si>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</si>
  <si>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</si>
  <si>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</si>
  <si>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</si>
  <si>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</si>
  <si>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</si>
  <si>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</si>
  <si>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</si>
  <si>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</si>
  <si>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</si>
  <si>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</si>
  <si>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</si>
  <si>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</si>
  <si>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</si>
  <si>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</si>
  <si>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</si>
  <si>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</si>
  <si>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</si>
  <si>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</si>
  <si>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</si>
  <si>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</si>
  <si>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</si>
  <si>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</si>
  <si>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</si>
  <si>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</si>
  <si>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</si>
  <si>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</si>
  <si>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</si>
  <si>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</si>
  <si>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</si>
  <si>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</si>
  <si>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</si>
  <si>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</si>
  <si>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</si>
  <si>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</si>
  <si>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</si>
  <si>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</si>
  <si>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</si>
  <si>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</si>
  <si>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</si>
  <si>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</si>
  <si>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</si>
  <si>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</si>
  <si>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</si>
  <si>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</si>
  <si>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</si>
  <si>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</si>
  <si>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</si>
  <si>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</si>
  <si>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</si>
  <si>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</si>
  <si>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</si>
  <si>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</si>
  <si>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</si>
  <si>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</si>
  <si>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</si>
  <si>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</si>
  <si>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</si>
  <si>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</si>
  <si>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</si>
  <si>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</si>
  <si>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</si>
  <si>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</si>
  <si>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</si>
  <si>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</si>
  <si>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</si>
  <si>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</si>
  <si>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</si>
  <si>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</si>
  <si>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</si>
  <si>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</si>
  <si>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</si>
  <si>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</si>
  <si>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</si>
  <si>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</si>
  <si>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</si>
  <si>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</si>
  <si>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</si>
  <si>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</si>
  <si>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</si>
  <si>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</si>
  <si>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</si>
  <si>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</si>
  <si>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</si>
  <si>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</si>
  <si>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</si>
  <si>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</si>
  <si>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</si>
  <si>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</si>
  <si>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</si>
  <si>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</si>
  <si>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</si>
  <si>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</si>
  <si>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</si>
  <si>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</si>
  <si>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</si>
  <si>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</si>
  <si>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</si>
  <si>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</si>
  <si>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</si>
  <si>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</si>
  <si>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</si>
  <si>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</si>
  <si>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</si>
  <si>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</si>
  <si>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</si>
  <si>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</si>
  <si>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</si>
  <si>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</si>
  <si>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</si>
  <si>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</si>
  <si>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</si>
  <si>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</si>
  <si>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</si>
  <si>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</si>
  <si>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</si>
  <si>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</si>
  <si>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</si>
  <si>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</si>
  <si>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</si>
  <si>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</si>
  <si>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</si>
  <si>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</si>
  <si>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</si>
  <si>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</si>
  <si>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</si>
  <si>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</si>
  <si>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</si>
  <si>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</si>
  <si>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</si>
  <si>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</si>
  <si>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</si>
  <si>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</si>
  <si>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</si>
  <si>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</si>
  <si>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</si>
  <si>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</si>
  <si>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</si>
  <si>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</si>
  <si>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</si>
  <si>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</si>
  <si>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</si>
  <si>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</si>
  <si>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</si>
  <si>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</si>
  <si>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</si>
  <si>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</si>
  <si>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</si>
  <si>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</si>
  <si>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</si>
  <si>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</si>
  <si>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</si>
  <si>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</si>
  <si>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</si>
  <si>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</si>
  <si>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</si>
  <si>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</si>
  <si>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</si>
  <si>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</si>
  <si>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</si>
  <si>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</si>
  <si>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</si>
  <si>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</si>
  <si>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</si>
  <si>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</si>
  <si>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</si>
  <si>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</si>
  <si>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</si>
  <si>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</si>
  <si>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</si>
  <si>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</si>
  <si>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</si>
  <si>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</si>
  <si>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</si>
  <si>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</si>
  <si>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</si>
  <si>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</si>
  <si>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</si>
  <si>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</si>
  <si>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</si>
  <si>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</si>
  <si>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</si>
  <si>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</si>
  <si>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</si>
  <si>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</si>
  <si>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</si>
  <si>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</si>
  <si>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</si>
  <si>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</si>
  <si>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</si>
  <si>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</si>
  <si>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</si>
  <si>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</si>
  <si>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</si>
  <si>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</si>
  <si>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</si>
  <si>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</si>
  <si>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</si>
  <si>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</si>
  <si>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</si>
  <si>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</si>
  <si>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</si>
  <si>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</si>
  <si>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</si>
  <si>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</si>
  <si>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</si>
  <si>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</si>
  <si>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</si>
  <si>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</si>
  <si>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</si>
  <si>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</si>
  <si>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</si>
  <si>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</si>
  <si>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</si>
  <si>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</si>
  <si>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</si>
  <si>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</si>
  <si>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</si>
  <si>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</si>
  <si>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</si>
  <si>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</si>
  <si>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</si>
  <si>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</si>
  <si>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</si>
  <si>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</si>
  <si>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</si>
  <si>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</si>
  <si>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</si>
  <si>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</si>
  <si>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</si>
  <si>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</si>
  <si>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</si>
  <si>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</si>
  <si>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</si>
  <si>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</si>
  <si>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</si>
  <si>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</si>
  <si>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</si>
  <si>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</si>
  <si>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</si>
  <si>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</si>
  <si>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</si>
  <si>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</si>
  <si>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</si>
  <si>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</si>
  <si>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</si>
  <si>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</si>
  <si>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</si>
  <si>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</si>
  <si>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</si>
  <si>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</si>
  <si>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</si>
  <si>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</si>
  <si>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</si>
  <si>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</si>
  <si>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</si>
  <si>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</si>
  <si>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</si>
  <si>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</si>
  <si>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</si>
  <si>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</si>
  <si>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</si>
  <si>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</si>
  <si>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</si>
  <si>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</si>
  <si>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</si>
  <si>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</si>
  <si>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</si>
  <si>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</si>
  <si>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</si>
  <si>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</si>
  <si>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</si>
  <si>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</si>
  <si>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</si>
  <si>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</si>
  <si>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</si>
  <si>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</si>
  <si>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</si>
  <si>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</si>
  <si>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</si>
  <si>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</si>
  <si>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</si>
  <si>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</si>
  <si>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</si>
  <si>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</si>
  <si>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</si>
  <si>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</si>
  <si>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</si>
  <si>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</si>
  <si>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</si>
  <si>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</si>
  <si>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</si>
  <si>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</si>
  <si>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</si>
  <si>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</si>
  <si>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</si>
  <si>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</si>
  <si>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</si>
  <si>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</si>
  <si>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</si>
  <si>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</si>
  <si>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</si>
  <si>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</si>
  <si>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</si>
  <si>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</si>
  <si>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</si>
  <si>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</si>
  <si>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</si>
  <si>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</si>
  <si>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</si>
  <si>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</si>
  <si>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</si>
  <si>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</si>
  <si>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</si>
  <si>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</si>
  <si>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</si>
  <si>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</si>
  <si>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</si>
  <si>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</si>
  <si>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</si>
  <si>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</si>
  <si>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</si>
  <si>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</si>
  <si>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</si>
  <si>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</si>
  <si>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</si>
  <si>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</si>
  <si>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</si>
  <si>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</si>
  <si>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</si>
  <si>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</si>
  <si>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</si>
  <si>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</si>
  <si>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</si>
  <si>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</si>
  <si>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</si>
  <si>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</si>
  <si>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</si>
  <si>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</si>
  <si>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</si>
  <si>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</si>
  <si>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</si>
  <si>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</si>
  <si>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</si>
  <si>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</si>
  <si>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</si>
  <si>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</si>
  <si>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</si>
  <si>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</si>
  <si>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</si>
  <si>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</si>
  <si>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</si>
  <si>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</si>
  <si>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</si>
  <si>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</si>
  <si>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</si>
  <si>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</si>
  <si>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</si>
  <si>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</si>
  <si>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</si>
  <si>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</si>
  <si>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</si>
  <si>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</si>
  <si>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</si>
  <si>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</si>
  <si>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</si>
  <si>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</si>
  <si>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</si>
  <si>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</si>
  <si>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</si>
  <si>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</si>
  <si>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</si>
  <si>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</si>
  <si>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</si>
  <si>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</si>
  <si>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</si>
  <si>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</si>
  <si>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</si>
  <si>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</si>
  <si>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</si>
  <si>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</si>
  <si>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</si>
  <si>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</si>
  <si>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</si>
  <si>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</si>
  <si>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</si>
  <si>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</si>
  <si>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</si>
  <si>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</si>
  <si>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</si>
  <si>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</si>
  <si>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</si>
  <si>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</si>
  <si>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</si>
  <si>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</si>
  <si>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</si>
  <si>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</si>
  <si>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</si>
  <si>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</si>
  <si>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</si>
  <si>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</si>
  <si>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</si>
  <si>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</si>
  <si>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</si>
  <si>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</si>
  <si>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</si>
  <si>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</si>
  <si>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</si>
  <si>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</si>
  <si>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</si>
  <si>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</si>
  <si>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</si>
  <si>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</si>
  <si>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</si>
  <si>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</si>
  <si>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</si>
  <si>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</si>
  <si>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</si>
  <si>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</si>
  <si>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</si>
  <si>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</si>
  <si>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</si>
  <si>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</si>
  <si>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</si>
  <si>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</si>
  <si>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</si>
  <si>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</si>
  <si>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</si>
  <si>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</si>
  <si>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</si>
  <si>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</si>
  <si>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</si>
  <si>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</si>
  <si>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</si>
  <si>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</si>
  <si>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</si>
  <si>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</si>
  <si>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</si>
  <si>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</si>
  <si>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</si>
  <si>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</si>
  <si>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</si>
  <si>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</si>
  <si>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</si>
  <si>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</si>
  <si>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</si>
  <si>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</si>
  <si>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</si>
  <si>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</si>
  <si>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</si>
  <si>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</si>
  <si>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</si>
  <si>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</si>
  <si>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</si>
  <si>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</si>
  <si>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</si>
  <si>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</si>
  <si>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</si>
  <si>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</si>
  <si>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</si>
  <si>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</si>
  <si>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</si>
  <si>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</si>
  <si>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</si>
  <si>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</si>
  <si>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</si>
  <si>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</si>
  <si>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</si>
  <si>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</si>
  <si>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</si>
  <si>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</si>
  <si>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</si>
  <si>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</si>
  <si>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</si>
  <si>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</si>
  <si>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</si>
  <si>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</si>
  <si>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</si>
  <si>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</si>
  <si>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</si>
  <si>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</si>
  <si>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</si>
  <si>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</si>
  <si>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</si>
  <si>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</si>
  <si>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</si>
  <si>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</si>
  <si>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</si>
  <si>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</si>
  <si>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</si>
  <si>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</si>
  <si>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</si>
  <si>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</si>
  <si>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</si>
  <si>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</si>
  <si>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</si>
  <si>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</si>
  <si>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</si>
  <si>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</si>
  <si>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</si>
  <si>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</si>
  <si>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</si>
  <si>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</si>
  <si>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</si>
  <si>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</si>
  <si>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</si>
  <si>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</si>
  <si>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</si>
  <si>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</si>
  <si>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</si>
  <si>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</si>
  <si>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</si>
  <si>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</si>
  <si>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</si>
  <si>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</si>
  <si>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</si>
  <si>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</si>
  <si>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</si>
  <si>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</si>
  <si>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</si>
  <si>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</si>
  <si>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</si>
  <si>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</si>
  <si>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</si>
  <si>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</si>
  <si>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</si>
  <si>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</si>
  <si>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</si>
  <si>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</si>
  <si>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</si>
  <si>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</si>
  <si>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</si>
  <si>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</si>
  <si>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</si>
  <si>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</si>
  <si>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</si>
  <si>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</si>
  <si>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</si>
  <si>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</si>
  <si>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</si>
  <si>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</si>
  <si>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</si>
  <si>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</si>
  <si>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</si>
  <si>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</si>
  <si>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</si>
  <si>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</si>
  <si>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</si>
  <si>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</si>
  <si>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</si>
  <si>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</si>
  <si>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</si>
  <si>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</si>
  <si>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</si>
  <si>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</si>
  <si>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</si>
  <si>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</si>
  <si>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</si>
  <si>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</si>
  <si>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</si>
  <si>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</si>
  <si>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</si>
  <si>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</si>
  <si>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</si>
  <si>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</si>
  <si>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</si>
  <si>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</si>
  <si>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</si>
  <si>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</si>
  <si>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</si>
  <si>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</si>
  <si>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</si>
  <si>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</si>
  <si>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</si>
  <si>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</si>
  <si>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</si>
  <si>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</si>
  <si>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</si>
  <si>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</si>
  <si>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</si>
  <si>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</si>
  <si>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</si>
  <si>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</si>
  <si>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</si>
  <si>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</si>
  <si>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</si>
  <si>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</si>
  <si>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</si>
  <si>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</si>
  <si>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</si>
  <si>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</si>
  <si>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</si>
  <si>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</si>
  <si>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</si>
  <si>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</si>
  <si>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</si>
  <si>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</si>
  <si>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</si>
  <si>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</si>
  <si>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</si>
  <si>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</si>
  <si>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</si>
  <si>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</si>
  <si>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</si>
  <si>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</si>
  <si>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</si>
  <si>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</si>
  <si>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</si>
  <si>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</si>
  <si>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</si>
  <si>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</si>
  <si>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</si>
  <si>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</si>
  <si>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</si>
  <si>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</si>
  <si>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</si>
  <si>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</si>
  <si>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</si>
  <si>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</si>
  <si>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</si>
  <si>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</si>
  <si>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</si>
  <si>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</si>
  <si>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</si>
  <si>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</si>
  <si>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</si>
  <si>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</si>
  <si>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</si>
  <si>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</si>
  <si>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</si>
  <si>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</si>
  <si>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</si>
  <si>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</si>
  <si>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</si>
  <si>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</si>
  <si>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</si>
  <si>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</si>
  <si>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</si>
  <si>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</si>
  <si>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</si>
  <si>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</si>
  <si>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</si>
  <si>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</si>
  <si>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</si>
  <si>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</si>
  <si>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</si>
  <si>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</si>
  <si>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</si>
  <si>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</si>
  <si>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</si>
  <si>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</si>
  <si>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</si>
  <si>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</si>
  <si>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</si>
  <si>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</si>
  <si>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</si>
  <si>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</si>
  <si>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</si>
  <si>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</si>
  <si>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</si>
  <si>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</si>
  <si>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</si>
  <si>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</si>
  <si>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</si>
  <si>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</si>
  <si>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</si>
  <si>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</si>
  <si>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</si>
  <si>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</si>
  <si>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</si>
  <si>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</si>
  <si>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</si>
  <si>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</si>
  <si>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</si>
  <si>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</si>
  <si>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</si>
  <si>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</si>
  <si>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</si>
  <si>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</si>
  <si>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</si>
  <si>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</si>
  <si>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</si>
  <si>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</si>
  <si>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</si>
  <si>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</si>
  <si>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</si>
  <si>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</si>
  <si>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</si>
  <si>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</si>
  <si>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</si>
  <si>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</si>
  <si>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</si>
  <si>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</si>
  <si>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</si>
  <si>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</si>
  <si>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</si>
  <si>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</si>
  <si>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</si>
  <si>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</si>
  <si>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</si>
  <si>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</si>
  <si>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</si>
  <si>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</si>
  <si>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</si>
  <si>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</si>
  <si>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</si>
  <si>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</si>
  <si>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</si>
  <si>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</si>
  <si>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</si>
  <si>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</si>
  <si>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</si>
  <si>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</si>
  <si>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</si>
  <si>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</si>
  <si>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</si>
  <si>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</si>
  <si>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</si>
  <si>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</si>
  <si>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</si>
  <si>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</si>
  <si>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</si>
  <si>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</si>
  <si>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</si>
  <si>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</si>
  <si>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</si>
  <si>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</si>
  <si>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</si>
  <si>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</si>
  <si>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</si>
  <si>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</si>
  <si>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</si>
  <si>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</si>
  <si>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</si>
  <si>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</si>
  <si>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</si>
  <si>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</si>
  <si>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</si>
  <si>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</si>
  <si>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</si>
  <si>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</si>
  <si>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</si>
  <si>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</si>
  <si>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</si>
  <si>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</si>
  <si>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</si>
  <si>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</si>
  <si>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</si>
  <si>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</si>
  <si>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</si>
  <si>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</si>
  <si>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</si>
  <si>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</si>
  <si>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</si>
  <si>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</si>
  <si>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</si>
  <si>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</si>
  <si>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</si>
  <si>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</si>
  <si>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</si>
  <si>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</si>
  <si>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</si>
  <si>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</si>
  <si>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</si>
  <si>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</si>
  <si>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</si>
  <si>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</si>
  <si>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</si>
  <si>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</si>
  <si>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</si>
  <si>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</si>
  <si>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</si>
  <si>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</si>
  <si>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</si>
  <si>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</si>
  <si>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</si>
  <si>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</si>
  <si>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</si>
  <si>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</si>
  <si>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</si>
  <si>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</si>
  <si>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</si>
  <si>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</si>
  <si>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</si>
  <si>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</si>
  <si>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</si>
  <si>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</si>
  <si>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</si>
  <si>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</si>
  <si>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</si>
  <si>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</si>
  <si>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</si>
  <si>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</si>
  <si>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</si>
  <si>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</si>
  <si>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</si>
  <si>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</si>
  <si>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</si>
  <si>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</si>
  <si>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</si>
  <si>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</si>
  <si>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</si>
  <si>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</si>
  <si>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</si>
  <si>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</si>
  <si>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</si>
  <si>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</si>
  <si>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</si>
  <si>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</si>
  <si>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</si>
  <si>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</si>
  <si>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</si>
  <si>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</si>
  <si>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</si>
  <si>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</si>
  <si>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</si>
  <si>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</si>
  <si>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</si>
  <si>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</si>
  <si>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</si>
  <si>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</si>
  <si>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</si>
  <si>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</si>
  <si>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</si>
  <si>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</si>
  <si>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</si>
  <si>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</si>
  <si>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</si>
  <si>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</si>
  <si>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</si>
  <si>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</si>
  <si>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</si>
  <si>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</si>
  <si>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</si>
  <si>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</si>
  <si>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</si>
  <si>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</si>
  <si>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</si>
  <si>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</si>
  <si>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</si>
  <si>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</si>
  <si>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</si>
  <si>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</si>
  <si>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</si>
  <si>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</si>
  <si>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</si>
  <si>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</si>
  <si>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</si>
  <si>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</si>
  <si>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</si>
  <si>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</si>
  <si>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</si>
  <si>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</si>
  <si>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</si>
  <si>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</si>
  <si>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</si>
  <si>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</si>
  <si>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</si>
  <si>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</si>
  <si>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</si>
  <si>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</si>
  <si>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</si>
  <si>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</si>
  <si>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</si>
  <si>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</si>
  <si>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</si>
  <si>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</si>
  <si>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</si>
  <si>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</si>
  <si>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</si>
  <si>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</si>
  <si>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</si>
  <si>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</si>
  <si>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</si>
  <si>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</si>
  <si>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</si>
  <si>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</si>
  <si>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</si>
  <si>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</si>
  <si>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</si>
  <si>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</si>
  <si>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</si>
  <si>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</si>
  <si>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</si>
  <si>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</si>
  <si>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</si>
  <si>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</si>
  <si>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</si>
  <si>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</si>
  <si>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</si>
  <si>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</si>
  <si>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</si>
  <si>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</si>
  <si>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</si>
  <si>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</si>
  <si>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</si>
  <si>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</si>
  <si>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</si>
  <si>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</si>
  <si>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</si>
  <si>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</si>
  <si>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</si>
  <si>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</si>
  <si>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</si>
  <si>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</si>
  <si>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</si>
  <si>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</si>
  <si>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</si>
  <si>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</si>
  <si>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</si>
  <si>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</si>
  <si>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</si>
  <si>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</si>
  <si>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</si>
  <si>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</si>
  <si>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</si>
  <si>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</si>
  <si>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</si>
  <si>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</si>
  <si>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</si>
  <si>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</si>
  <si>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</si>
  <si>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</si>
  <si>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</si>
  <si>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</si>
  <si>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</si>
  <si>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</si>
  <si>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</si>
  <si>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</si>
  <si>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</si>
  <si>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</si>
  <si>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</si>
  <si>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</si>
  <si>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</si>
  <si>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</si>
  <si>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</si>
  <si>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</si>
  <si>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</si>
  <si>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</si>
  <si>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</si>
  <si>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</si>
  <si>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</si>
  <si>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</si>
  <si>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</si>
  <si>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</si>
  <si>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</si>
  <si>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</si>
  <si>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</si>
  <si>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</si>
  <si>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</si>
  <si>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</si>
  <si>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</si>
  <si>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</si>
  <si>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</si>
  <si>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</si>
  <si>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</si>
  <si>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</si>
  <si>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</si>
  <si>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</si>
  <si>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</si>
  <si>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</si>
  <si>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</si>
  <si>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</si>
  <si>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</si>
  <si>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</si>
  <si>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</si>
  <si>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</si>
  <si>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</si>
  <si>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</si>
  <si>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</si>
  <si>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</si>
  <si>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</si>
  <si>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</si>
  <si>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</si>
  <si>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</si>
  <si>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</si>
  <si>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</si>
  <si>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</si>
  <si>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</si>
  <si>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</si>
  <si>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</si>
  <si>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</si>
  <si>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</si>
  <si>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</si>
  <si>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</si>
  <si>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</si>
  <si>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</si>
  <si>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</si>
  <si>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</si>
  <si>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</si>
  <si>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</si>
  <si>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</si>
  <si>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</si>
  <si>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</si>
  <si>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</si>
  <si>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</si>
  <si>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</si>
  <si>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</si>
  <si>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</si>
  <si>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</si>
  <si>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</si>
  <si>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</si>
  <si>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</si>
  <si>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</si>
  <si>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</si>
  <si>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</si>
  <si>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</si>
  <si>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</si>
  <si>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</si>
  <si>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</si>
  <si>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</si>
  <si>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</si>
  <si>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</si>
  <si>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</si>
  <si>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</si>
  <si>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</si>
  <si>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</si>
  <si>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</si>
  <si>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</si>
  <si>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</si>
  <si>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</si>
  <si>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</si>
  <si>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</si>
  <si>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</si>
  <si>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</si>
  <si>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</si>
  <si>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</si>
  <si>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</si>
  <si>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</si>
  <si>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</si>
  <si>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</si>
  <si>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</si>
  <si>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</si>
  <si>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</si>
  <si>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</si>
  <si>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</si>
  <si>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</si>
  <si>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</si>
  <si>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</si>
  <si>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</si>
  <si>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</si>
  <si>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</si>
  <si>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</si>
  <si>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</si>
  <si>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</si>
  <si>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</si>
  <si>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</si>
  <si>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</si>
  <si>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</si>
  <si>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</si>
  <si>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</si>
  <si>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</si>
  <si>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</si>
  <si>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</si>
  <si>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</si>
  <si>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</si>
  <si>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</si>
  <si>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</si>
  <si>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</si>
  <si>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</si>
  <si>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</si>
  <si>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</si>
  <si>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</si>
  <si>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</si>
  <si>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</si>
  <si>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</si>
  <si>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</si>
  <si>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</si>
  <si>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</si>
  <si>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</si>
  <si>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</si>
  <si>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</si>
  <si>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</si>
  <si>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</si>
  <si>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</si>
  <si>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</si>
  <si>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</si>
  <si>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</si>
  <si>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</si>
  <si>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</si>
  <si>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</si>
  <si>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</si>
  <si>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</si>
  <si>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</si>
  <si>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</si>
  <si>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</si>
  <si>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</si>
  <si>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</si>
  <si>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</si>
  <si>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</si>
  <si>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</si>
  <si>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</si>
  <si>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</si>
  <si>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</si>
  <si>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</si>
  <si>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</si>
  <si>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</si>
  <si>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</si>
  <si>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</si>
  <si>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</si>
  <si>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</si>
  <si>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</si>
  <si>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</si>
  <si>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</si>
  <si>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</si>
  <si>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</si>
  <si>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</si>
  <si>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</si>
  <si>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</si>
  <si>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</si>
  <si>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</si>
  <si>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</si>
  <si>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</si>
  <si>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</si>
  <si>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</si>
  <si>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</si>
  <si>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</si>
  <si>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</si>
  <si>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</si>
  <si>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</si>
  <si>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</si>
  <si>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</si>
  <si>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</si>
  <si>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</si>
  <si>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</si>
  <si>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</si>
  <si>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</si>
  <si>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</si>
  <si>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</si>
  <si>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</si>
  <si>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</si>
  <si>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</si>
  <si>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</si>
  <si>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</si>
  <si>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</si>
  <si>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</si>
  <si>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</si>
  <si>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</si>
  <si>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</si>
  <si>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</si>
  <si>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</si>
  <si>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</si>
  <si>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</si>
  <si>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</si>
  <si>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</si>
  <si>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</si>
  <si>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</si>
  <si>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</si>
  <si>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</si>
  <si>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</si>
  <si>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</si>
  <si>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</si>
  <si>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</si>
  <si>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</si>
  <si>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</si>
  <si>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</si>
  <si>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</si>
  <si>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</si>
  <si>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</si>
  <si>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</si>
  <si>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</si>
  <si>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</si>
  <si>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</si>
  <si>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</si>
  <si>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</si>
  <si>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</si>
  <si>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</si>
  <si>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</si>
  <si>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</si>
  <si>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</si>
  <si>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</si>
  <si>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</si>
  <si>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</si>
  <si>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</si>
  <si>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</si>
  <si>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</si>
  <si>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</si>
  <si>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</si>
  <si>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</si>
  <si>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</si>
  <si>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</si>
  <si>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</si>
  <si>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</si>
  <si>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</si>
  <si>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</si>
  <si>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</si>
  <si>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</si>
  <si>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</si>
  <si>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</si>
  <si>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</si>
  <si>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</si>
  <si>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</si>
  <si>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</si>
  <si>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</si>
  <si>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</si>
  <si>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</si>
  <si>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</si>
  <si>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</si>
  <si>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</si>
  <si>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</si>
  <si>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</si>
  <si>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</si>
  <si>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</si>
  <si>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</si>
  <si>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</si>
  <si>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</si>
  <si>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</si>
  <si>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</si>
  <si>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</si>
  <si>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</si>
  <si>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</si>
  <si>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</si>
  <si>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</si>
  <si>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</si>
  <si>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</si>
  <si>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</si>
  <si>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</si>
  <si>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</si>
  <si>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</si>
  <si>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</si>
  <si>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</si>
  <si>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</si>
  <si>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</si>
  <si>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</si>
  <si>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</si>
  <si>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</si>
  <si>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</si>
  <si>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</si>
  <si>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</si>
  <si>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</si>
  <si>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</si>
  <si>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</si>
  <si>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</si>
  <si>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</si>
  <si>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</si>
  <si>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</si>
  <si>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</si>
  <si>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</si>
  <si>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</si>
  <si>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</si>
  <si>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</si>
  <si>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</si>
  <si>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</si>
  <si>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</si>
  <si>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</si>
  <si>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</si>
  <si>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</si>
  <si>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</si>
  <si>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</si>
  <si>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</si>
  <si>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</si>
  <si>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</si>
  <si>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</si>
  <si>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</si>
  <si>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</si>
  <si>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</si>
  <si>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</si>
  <si>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</si>
  <si>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</si>
  <si>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</si>
  <si>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</si>
  <si>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</si>
  <si>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</si>
  <si>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</si>
  <si>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</si>
  <si>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</si>
  <si>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</si>
  <si>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</si>
  <si>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</si>
  <si>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</si>
  <si>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</si>
  <si>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</si>
  <si>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</si>
  <si>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</si>
  <si>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</si>
  <si>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</si>
  <si>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</si>
  <si>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</si>
  <si>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</si>
  <si>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</si>
  <si>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</si>
  <si>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</si>
  <si>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</si>
  <si>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</si>
  <si>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</si>
  <si>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</si>
  <si>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</si>
  <si>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</si>
  <si>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</si>
  <si>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</si>
  <si>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</si>
  <si>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</si>
  <si>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</si>
  <si>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</si>
  <si>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</si>
  <si>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</si>
  <si>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</si>
  <si>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</si>
  <si>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</si>
  <si>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</si>
  <si>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</si>
  <si>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</si>
  <si>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</si>
  <si>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</si>
  <si>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</si>
  <si>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</si>
  <si>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</si>
  <si>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</si>
  <si>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</si>
  <si>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</si>
  <si>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</si>
  <si>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</si>
  <si>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</si>
  <si>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</si>
  <si>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</si>
  <si>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</si>
  <si>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</si>
  <si>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</si>
  <si>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</si>
  <si>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</si>
  <si>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</si>
  <si>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</si>
  <si>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</si>
  <si>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</si>
  <si>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</si>
  <si>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</si>
  <si>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</si>
  <si>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</si>
  <si>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</si>
  <si>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</si>
  <si>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</si>
  <si>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</si>
  <si>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</si>
  <si>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</si>
  <si>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</si>
  <si>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</si>
  <si>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</si>
  <si>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</si>
  <si>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</si>
  <si>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</si>
  <si>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</si>
  <si>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</si>
  <si>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</si>
  <si>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</si>
  <si>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</si>
  <si>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</si>
  <si>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</si>
  <si>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</si>
  <si>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</si>
  <si>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</si>
  <si>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</si>
  <si>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</si>
  <si>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</si>
  <si>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</si>
  <si>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</si>
  <si>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</si>
  <si>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</si>
  <si>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</si>
  <si>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</si>
  <si>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</si>
  <si>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</si>
  <si>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</si>
  <si>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</si>
  <si>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</si>
  <si>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</si>
  <si>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</si>
  <si>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</si>
  <si>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</si>
  <si>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</si>
  <si>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</si>
  <si>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</si>
  <si>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</si>
  <si>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</si>
  <si>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</si>
  <si>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</si>
  <si>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</si>
  <si>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</si>
  <si>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</si>
  <si>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</si>
  <si>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</si>
  <si>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</si>
  <si>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</si>
  <si>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</si>
  <si>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</si>
  <si>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</si>
  <si>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</si>
  <si>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</si>
  <si>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</si>
  <si>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</si>
  <si>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</si>
  <si>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</si>
  <si>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</si>
  <si>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</si>
  <si>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</si>
  <si>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</si>
  <si>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</si>
  <si>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</si>
  <si>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</si>
  <si>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</si>
  <si>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</si>
  <si>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</si>
  <si>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</si>
  <si>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</si>
  <si>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</si>
  <si>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</si>
  <si>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</si>
  <si>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</si>
  <si>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</si>
  <si>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</si>
  <si>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</si>
  <si>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</si>
  <si>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</si>
  <si>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</si>
  <si>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</si>
  <si>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</si>
  <si>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</si>
  <si>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</si>
  <si>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</si>
  <si>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</si>
  <si>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</si>
  <si>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</si>
  <si>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</si>
  <si>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</si>
  <si>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</si>
  <si>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</si>
  <si>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</si>
  <si>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</si>
  <si>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</si>
  <si>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</si>
  <si>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</si>
  <si>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</si>
  <si>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</si>
  <si>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</si>
  <si>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</si>
  <si>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</si>
  <si>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</si>
  <si>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</si>
  <si>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</si>
  <si>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</si>
  <si>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</si>
  <si>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</si>
  <si>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</si>
  <si>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</si>
  <si>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</si>
  <si>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</si>
  <si>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</si>
  <si>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</si>
  <si>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</si>
  <si>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</si>
  <si>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</si>
  <si>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</si>
  <si>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</si>
  <si>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</si>
  <si>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</si>
  <si>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</si>
  <si>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</si>
  <si>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</si>
  <si>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</si>
  <si>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</si>
  <si>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</si>
  <si>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</si>
  <si>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</si>
  <si>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</si>
  <si>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</si>
  <si>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</si>
  <si>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</si>
  <si>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</si>
  <si>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</si>
  <si>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</si>
  <si>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</si>
  <si>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</si>
  <si>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</si>
  <si>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</si>
  <si>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</si>
  <si>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</si>
  <si>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</si>
  <si>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</si>
  <si>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</si>
  <si>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</si>
  <si>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</si>
  <si>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</si>
  <si>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</si>
  <si>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</si>
  <si>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</si>
  <si>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</si>
  <si>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</si>
  <si>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</si>
  <si>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</si>
  <si>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</si>
  <si>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</si>
  <si>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</si>
  <si>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</si>
  <si>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</si>
  <si>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</si>
  <si>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</si>
  <si>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</si>
  <si>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</si>
  <si>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</si>
  <si>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</si>
  <si>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</si>
  <si>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</si>
  <si>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</si>
  <si>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</si>
  <si>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</si>
  <si>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</si>
  <si>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</si>
  <si>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</si>
  <si>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</si>
  <si>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</si>
  <si>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</si>
  <si>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</si>
  <si>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</si>
  <si>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</si>
  <si>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</si>
  <si>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</si>
  <si>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</si>
  <si>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</si>
  <si>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</si>
  <si>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</si>
  <si>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</si>
  <si>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</si>
  <si>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</si>
  <si>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</si>
  <si>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</si>
  <si>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</si>
  <si>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</si>
  <si>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</si>
  <si>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</si>
  <si>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</si>
  <si>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</si>
  <si>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</si>
  <si>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</si>
  <si>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</si>
  <si>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</si>
  <si>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</si>
  <si>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</si>
  <si>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</si>
  <si>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</si>
  <si>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</si>
  <si>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</si>
  <si>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</si>
  <si>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</si>
  <si>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</si>
  <si>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</si>
  <si>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</si>
  <si>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</si>
  <si>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</si>
  <si>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</si>
  <si>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</si>
  <si>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</si>
  <si>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</si>
  <si>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</si>
  <si>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</si>
  <si>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</si>
  <si>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</si>
  <si>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</si>
  <si>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</si>
  <si>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</si>
  <si>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</si>
  <si>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</si>
  <si>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</si>
  <si>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</si>
  <si>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</si>
  <si>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</si>
  <si>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</si>
  <si>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</si>
  <si>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</si>
  <si>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</si>
  <si>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</si>
  <si>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</si>
  <si>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</si>
  <si>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</si>
  <si>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</si>
  <si>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</si>
  <si>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</si>
  <si>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</si>
  <si>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</si>
  <si>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</si>
  <si>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</si>
  <si>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</si>
  <si>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</si>
  <si>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</si>
  <si>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</si>
  <si>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</si>
  <si>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</si>
  <si>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</si>
  <si>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</si>
  <si>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</si>
  <si>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</si>
  <si>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</si>
  <si>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</si>
  <si>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</si>
  <si>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</si>
  <si>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</si>
  <si>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</si>
  <si>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</si>
  <si>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</si>
  <si>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</si>
  <si>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</si>
  <si>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</si>
  <si>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</si>
  <si>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</si>
  <si>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</si>
  <si>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</si>
  <si>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</si>
  <si>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</si>
  <si>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</si>
  <si>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</si>
  <si>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</si>
  <si>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</si>
  <si>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</si>
  <si>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</si>
  <si>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</si>
  <si>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</si>
  <si>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</si>
  <si>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</si>
  <si>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</si>
  <si>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</si>
  <si>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</si>
  <si>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</si>
  <si>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</si>
  <si>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</si>
  <si>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</si>
  <si>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</si>
  <si>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</si>
  <si>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</si>
  <si>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</si>
  <si>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</si>
  <si>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</si>
  <si>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</si>
  <si>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</si>
  <si>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</si>
  <si>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</si>
  <si>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</si>
  <si>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</si>
  <si>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</si>
  <si>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</si>
  <si>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</si>
  <si>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</si>
  <si>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</si>
  <si>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</si>
  <si>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</si>
  <si>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</si>
  <si>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</si>
  <si>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</si>
  <si>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</si>
  <si>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</si>
  <si>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</si>
  <si>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</si>
  <si>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</si>
  <si>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</si>
  <si>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</si>
  <si>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</si>
  <si>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</si>
  <si>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</si>
  <si>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</si>
  <si>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</si>
  <si>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</si>
  <si>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</si>
  <si>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</si>
  <si>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</si>
  <si>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</si>
  <si>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</si>
  <si>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</si>
  <si>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</si>
  <si>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</si>
  <si>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</si>
  <si>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</si>
  <si>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</si>
  <si>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</si>
  <si>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</si>
  <si>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</si>
  <si>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</si>
  <si>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</si>
  <si>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</si>
  <si>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</si>
  <si>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</si>
  <si>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</si>
  <si>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</si>
  <si>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</si>
  <si>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</si>
  <si>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</si>
  <si>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</si>
  <si>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</si>
  <si>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</si>
  <si>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</si>
  <si>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</si>
  <si>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</si>
  <si>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</si>
  <si>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</si>
  <si>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</si>
  <si>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</si>
  <si>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</si>
  <si>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</si>
  <si>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</si>
  <si>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</si>
  <si>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</si>
  <si>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</si>
  <si>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</si>
  <si>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</si>
  <si>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</si>
  <si>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</si>
  <si>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</si>
  <si>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</si>
  <si>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</si>
  <si>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</si>
  <si>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</si>
  <si>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</si>
  <si>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</si>
  <si>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</si>
  <si>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</si>
  <si>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</si>
  <si>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</si>
  <si>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</si>
  <si>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</si>
  <si>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</si>
  <si>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</si>
  <si>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</si>
  <si>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</si>
  <si>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</si>
  <si>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</si>
  <si>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</si>
  <si>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</si>
  <si>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</si>
  <si>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</si>
  <si>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</si>
  <si>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</si>
  <si>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</si>
  <si>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</si>
  <si>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</si>
  <si>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</si>
  <si>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</si>
  <si>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</si>
  <si>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</si>
  <si>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</si>
  <si>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</si>
  <si>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</si>
  <si>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</si>
  <si>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</si>
  <si>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</si>
  <si>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</si>
  <si>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</si>
  <si>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</si>
  <si>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</si>
  <si>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</si>
  <si>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</si>
  <si>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</si>
  <si>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</si>
  <si>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</si>
  <si>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</si>
  <si>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</si>
  <si>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</si>
  <si>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</si>
  <si>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</si>
  <si>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</si>
  <si>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</si>
  <si>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</si>
  <si>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</si>
  <si>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</si>
  <si>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</si>
  <si>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</si>
  <si>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</si>
  <si>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</si>
  <si>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</si>
  <si>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</si>
  <si>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</si>
  <si>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</si>
  <si>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</si>
  <si>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</si>
  <si>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</si>
  <si>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</si>
  <si>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</si>
  <si>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</si>
  <si>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</si>
  <si>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</si>
  <si>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</si>
  <si>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</si>
  <si>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</si>
  <si>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</si>
  <si>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</si>
  <si>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</si>
  <si>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</si>
  <si>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</si>
  <si>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</si>
  <si>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</si>
  <si>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</si>
  <si>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</si>
  <si>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</si>
  <si>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</si>
  <si>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</si>
  <si>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</si>
  <si>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</si>
  <si>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</si>
  <si>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</si>
  <si>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</si>
  <si>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</si>
  <si>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</si>
  <si>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</si>
  <si>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</si>
  <si>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</si>
  <si>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</si>
  <si>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</si>
  <si>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</si>
  <si>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</si>
  <si>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</si>
  <si>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</si>
  <si>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</si>
  <si>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</si>
  <si>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</si>
  <si>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</si>
  <si>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</si>
  <si>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</si>
  <si>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</si>
  <si>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</si>
  <si>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</si>
  <si>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</si>
  <si>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</si>
  <si>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</si>
  <si>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</si>
  <si>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</si>
  <si>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</si>
  <si>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</si>
  <si>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</si>
  <si>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</si>
  <si>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</si>
  <si>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</si>
  <si>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</si>
  <si>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</si>
  <si>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</si>
  <si>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</si>
  <si>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</si>
  <si>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</si>
  <si>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</si>
  <si>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</si>
  <si>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</si>
  <si>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</si>
  <si>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</si>
  <si>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</si>
  <si>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</si>
  <si>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</si>
  <si>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</si>
  <si>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</si>
  <si>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</si>
  <si>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</si>
  <si>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</si>
  <si>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</si>
  <si>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</si>
  <si>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</si>
  <si>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</si>
  <si>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</si>
  <si>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</si>
  <si>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</si>
  <si>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</si>
  <si>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</si>
  <si>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</si>
  <si>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</si>
  <si>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</si>
  <si>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</si>
  <si>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</si>
  <si>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</si>
  <si>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</si>
  <si>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</si>
  <si>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</si>
  <si>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</si>
  <si>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</si>
  <si>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</si>
  <si>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</si>
  <si>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</si>
  <si>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</si>
  <si>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</si>
  <si>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</si>
  <si>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</si>
  <si>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</si>
  <si>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</si>
  <si>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</si>
  <si>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</si>
  <si>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</si>
  <si>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</si>
  <si>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</si>
  <si>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</si>
  <si>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</si>
  <si>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</si>
  <si>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</si>
  <si>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</si>
  <si>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</si>
  <si>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</si>
  <si>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</si>
  <si>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</si>
  <si>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</si>
  <si>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</si>
  <si>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</si>
  <si>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</si>
  <si>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</si>
  <si>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</si>
  <si>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</si>
  <si>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</si>
  <si>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</si>
  <si>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</si>
  <si>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</si>
  <si>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</si>
  <si>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</si>
  <si>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</si>
  <si>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</si>
  <si>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</si>
  <si>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</si>
  <si>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</si>
  <si>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</si>
  <si>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</si>
  <si>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</si>
  <si>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</si>
  <si>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</si>
  <si>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</si>
  <si>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</si>
  <si>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</si>
  <si>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</si>
  <si>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</si>
  <si>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</si>
  <si>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</si>
  <si>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</si>
  <si>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</si>
  <si>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</si>
  <si>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</si>
  <si>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</si>
  <si>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</si>
  <si>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</si>
  <si>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</si>
  <si>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</si>
  <si>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</si>
  <si>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</si>
  <si>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</si>
  <si>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</si>
  <si>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</si>
  <si>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</si>
  <si>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</si>
  <si>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</si>
  <si>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</si>
  <si>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</si>
  <si>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</si>
  <si>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</si>
  <si>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</si>
  <si>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</si>
  <si>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</si>
  <si>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</si>
  <si>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</si>
  <si>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</si>
  <si>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</si>
  <si>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</si>
  <si>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</si>
  <si>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</si>
  <si>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</si>
  <si>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</si>
  <si>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</si>
  <si>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</si>
  <si>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</si>
  <si>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</si>
  <si>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</si>
  <si>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</si>
  <si>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</si>
  <si>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</si>
  <si>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</si>
  <si>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</si>
  <si>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</si>
  <si>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</si>
  <si>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</si>
  <si>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</si>
  <si>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</si>
  <si>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</si>
  <si>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</si>
  <si>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</si>
  <si>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</si>
  <si>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</si>
  <si>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</si>
  <si>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</si>
  <si>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</si>
  <si>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</si>
  <si>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</si>
  <si>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</si>
  <si>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</si>
  <si>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</si>
  <si>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</si>
  <si>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</si>
  <si>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</si>
  <si>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</si>
  <si>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</si>
  <si>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</si>
  <si>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</si>
  <si>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</si>
  <si>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</si>
  <si>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</si>
  <si>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</si>
  <si>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</si>
  <si>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</si>
  <si>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</si>
  <si>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</si>
  <si>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</si>
  <si>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</si>
  <si>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</si>
  <si>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</si>
  <si>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</si>
  <si>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</si>
  <si>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</si>
  <si>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</si>
  <si>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</si>
  <si>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</si>
  <si>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</si>
  <si>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</si>
  <si>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</si>
  <si>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</si>
  <si>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</si>
  <si>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</si>
  <si>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</si>
  <si>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</si>
  <si>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</si>
  <si>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</si>
  <si>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</si>
  <si>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</si>
  <si>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</si>
  <si>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</si>
  <si>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</si>
  <si>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</si>
  <si>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</si>
  <si>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</si>
  <si>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</si>
  <si>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</si>
  <si>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</si>
  <si>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</si>
  <si>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</si>
  <si>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</si>
  <si>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</si>
  <si>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</si>
  <si>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</si>
  <si>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</si>
  <si>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</si>
  <si>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</si>
  <si>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</si>
  <si>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</si>
  <si>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</si>
  <si>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</si>
  <si>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</si>
  <si>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</si>
  <si>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</si>
  <si>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</si>
  <si>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</si>
  <si>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</si>
  <si>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</si>
  <si>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</si>
  <si>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</si>
  <si>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</si>
  <si>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</si>
  <si>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</si>
  <si>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</si>
  <si>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</si>
  <si>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</si>
  <si>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</si>
  <si>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</si>
  <si>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</si>
  <si>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</si>
  <si>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</si>
  <si>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</si>
  <si>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</si>
  <si>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</si>
  <si>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</si>
  <si>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</si>
  <si>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</si>
  <si>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</si>
  <si>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</si>
  <si>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</si>
  <si>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</si>
  <si>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</si>
  <si>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</si>
  <si>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</si>
  <si>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</si>
  <si>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</si>
  <si>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</si>
  <si>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</si>
  <si>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</si>
  <si>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</si>
  <si>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</si>
  <si>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</si>
  <si>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</si>
  <si>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</si>
  <si>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</si>
  <si>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</si>
  <si>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</si>
  <si>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</si>
  <si>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</si>
  <si>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</si>
  <si>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</si>
  <si>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</si>
  <si>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</si>
  <si>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</si>
  <si>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</si>
  <si>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</si>
  <si>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</si>
  <si>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</si>
  <si>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</si>
  <si>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</si>
  <si>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</si>
  <si>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</si>
  <si>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</si>
  <si>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</si>
  <si>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</si>
  <si>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</si>
  <si>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</si>
  <si>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</si>
  <si>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</si>
  <si>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</si>
  <si>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</si>
  <si>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</si>
  <si>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</si>
  <si>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</si>
  <si>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</si>
  <si>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</si>
  <si>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</si>
  <si>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</si>
  <si>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</si>
  <si>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</si>
  <si>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</si>
  <si>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</si>
  <si>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</si>
  <si>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</si>
  <si>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</si>
  <si>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</si>
  <si>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</si>
  <si>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</si>
  <si>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</si>
  <si>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</si>
  <si>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</si>
  <si>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</si>
  <si>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</si>
  <si>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</si>
  <si>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</si>
  <si>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</si>
  <si>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</si>
  <si>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</si>
  <si>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</si>
  <si>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</si>
  <si>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</si>
  <si>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</si>
  <si>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</si>
  <si>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</si>
  <si>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</si>
  <si>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</si>
  <si>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</si>
  <si>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</si>
  <si>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</si>
  <si>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</si>
  <si>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</si>
  <si>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</si>
  <si>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</si>
  <si>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</si>
  <si>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</si>
  <si>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</si>
  <si>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</si>
  <si>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</si>
  <si>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</si>
  <si>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</si>
  <si>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</si>
  <si>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</si>
  <si>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</si>
  <si>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</si>
  <si>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</si>
  <si>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</si>
  <si>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</si>
  <si>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</si>
  <si>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</si>
  <si>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</si>
  <si>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</si>
  <si>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</si>
  <si>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</si>
  <si>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</si>
  <si>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</si>
  <si>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</si>
  <si>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</si>
  <si>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</si>
  <si>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</si>
  <si>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</si>
  <si>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</si>
  <si>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</si>
  <si>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</si>
  <si>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</si>
  <si>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</si>
  <si>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</si>
  <si>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</si>
  <si>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</si>
  <si>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</si>
  <si>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</si>
  <si>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</si>
  <si>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</si>
  <si>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</si>
  <si>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</si>
  <si>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</si>
  <si>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</si>
  <si>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</si>
  <si>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</si>
  <si>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</si>
  <si>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</si>
  <si>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</si>
  <si>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</si>
  <si>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</si>
  <si>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</si>
  <si>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</si>
  <si>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</si>
  <si>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</si>
  <si>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</si>
  <si>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</si>
  <si>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</si>
  <si>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</si>
  <si>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</si>
  <si>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</si>
  <si>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</si>
  <si>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</si>
  <si>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</si>
  <si>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</si>
  <si>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</si>
  <si>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</si>
  <si>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</si>
  <si>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</si>
  <si>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</si>
  <si>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</si>
  <si>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</si>
  <si>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</si>
  <si>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</si>
  <si>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</si>
  <si>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</si>
  <si>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</si>
  <si>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</si>
  <si>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</si>
  <si>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</si>
  <si>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</si>
  <si>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</si>
  <si>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</si>
  <si>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</si>
  <si>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</si>
  <si>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</si>
  <si>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</si>
  <si>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</si>
  <si>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</si>
  <si>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</si>
  <si>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</si>
  <si>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</si>
  <si>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</si>
  <si>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</si>
  <si>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</si>
  <si>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</si>
  <si>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</si>
  <si>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</si>
  <si>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</si>
  <si>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</si>
  <si>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</si>
  <si>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</si>
  <si>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</si>
  <si>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</si>
  <si>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</si>
  <si>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</si>
  <si>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</si>
  <si>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</si>
  <si>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</si>
  <si>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</si>
  <si>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</si>
  <si>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</si>
  <si>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</si>
  <si>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</si>
  <si>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</si>
  <si>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</si>
  <si>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</si>
  <si>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</si>
  <si>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</si>
  <si>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</si>
  <si>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</si>
  <si>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</si>
  <si>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</si>
  <si>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</si>
  <si>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</si>
  <si>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</si>
  <si>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</si>
  <si>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</si>
  <si>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</si>
  <si>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</si>
  <si>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</si>
  <si>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</si>
  <si>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</si>
  <si>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</si>
  <si>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</si>
  <si>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</si>
  <si>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</si>
  <si>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</si>
  <si>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</si>
  <si>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</si>
  <si>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</si>
  <si>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</si>
  <si>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</si>
  <si>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</si>
  <si>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</si>
  <si>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</si>
  <si>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</si>
  <si>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</si>
  <si>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</si>
  <si>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</si>
  <si>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</si>
  <si>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</si>
  <si>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</si>
  <si>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</si>
  <si>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</si>
  <si>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</si>
  <si>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</si>
  <si>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</si>
  <si>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</si>
  <si>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</si>
  <si>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</si>
  <si>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</si>
  <si>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</si>
  <si>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</si>
  <si>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</si>
  <si>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</si>
  <si>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</si>
  <si>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</si>
  <si>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</si>
  <si>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</si>
  <si>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</si>
  <si>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</si>
  <si>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</si>
  <si>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</si>
  <si>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</si>
  <si>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</si>
  <si>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</si>
  <si>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</si>
  <si>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</si>
  <si>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</si>
  <si>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</si>
  <si>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</si>
  <si>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</si>
  <si>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</si>
  <si>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</si>
  <si>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</si>
  <si>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</si>
  <si>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</si>
  <si>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</si>
  <si>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</si>
  <si>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</si>
  <si>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</si>
  <si>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</si>
  <si>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</si>
  <si>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</si>
  <si>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</si>
  <si>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</si>
  <si>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</si>
  <si>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</si>
  <si>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</si>
  <si>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</si>
  <si>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</si>
  <si>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</si>
  <si>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</si>
  <si>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</si>
  <si>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</si>
  <si>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</si>
  <si>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</si>
  <si>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</si>
  <si>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</si>
  <si>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</si>
  <si>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</si>
  <si>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</si>
  <si>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</si>
  <si>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</si>
  <si>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</si>
  <si>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</si>
  <si>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</si>
  <si>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</si>
  <si>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</si>
  <si>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</si>
  <si>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</si>
  <si>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</si>
  <si>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</si>
  <si>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</si>
  <si>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</si>
  <si>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</si>
  <si>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</si>
  <si>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</si>
  <si>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</si>
  <si>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</si>
  <si>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</si>
  <si>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</si>
  <si>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</si>
  <si>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</si>
  <si>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</si>
  <si>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</si>
  <si>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</si>
  <si>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</si>
  <si>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</si>
  <si>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</si>
  <si>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</si>
  <si>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</si>
  <si>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</si>
  <si>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</si>
  <si>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</si>
  <si>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</si>
  <si>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</si>
  <si>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</si>
  <si>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</si>
  <si>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</si>
  <si>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</si>
  <si>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</si>
  <si>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</si>
  <si>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</si>
  <si>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</si>
  <si>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</si>
  <si>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</si>
  <si>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</si>
  <si>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</si>
  <si>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</si>
  <si>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</si>
  <si>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</si>
  <si>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</si>
  <si>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</si>
  <si>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</si>
  <si>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</si>
  <si>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</si>
  <si>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</si>
  <si>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</si>
  <si>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</si>
  <si>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</si>
  <si>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</si>
  <si>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</si>
  <si>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</si>
  <si>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</si>
  <si>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</si>
  <si>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</si>
  <si>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</si>
  <si>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</si>
  <si>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</si>
  <si>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</si>
  <si>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</si>
  <si>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</si>
  <si>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</si>
  <si>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</si>
  <si>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</si>
  <si>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</si>
  <si>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</si>
  <si>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</si>
  <si>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</si>
  <si>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</si>
  <si>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</si>
  <si>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</si>
  <si>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</si>
  <si>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</si>
  <si>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</si>
  <si>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</si>
  <si>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</si>
  <si>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</si>
  <si>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</si>
  <si>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</si>
  <si>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</si>
  <si>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</si>
  <si>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</si>
  <si>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</si>
  <si>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</si>
  <si>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</si>
  <si>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</si>
  <si>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</si>
  <si>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</si>
  <si>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</si>
  <si>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</si>
  <si>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</si>
  <si>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</si>
  <si>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</si>
  <si>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</si>
  <si>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</si>
  <si>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</si>
  <si>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</si>
  <si>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</si>
  <si>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</si>
  <si>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</si>
  <si>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</si>
  <si>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</si>
  <si>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</si>
  <si>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</si>
  <si>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</si>
  <si>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</si>
  <si>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</si>
  <si>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</si>
  <si>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</si>
  <si>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</si>
  <si>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</si>
  <si>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</si>
  <si>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</si>
  <si>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</si>
  <si>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</si>
  <si>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</si>
  <si>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</si>
  <si>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</si>
  <si>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</si>
  <si>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</si>
  <si>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</si>
  <si>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</si>
  <si>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</si>
  <si>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</si>
  <si>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</si>
  <si>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</si>
  <si>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</si>
  <si>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</si>
  <si>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</si>
  <si>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</si>
  <si>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</si>
  <si>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</si>
  <si>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</si>
  <si>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</si>
  <si>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</si>
  <si>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</si>
  <si>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</si>
  <si>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</si>
  <si>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</si>
  <si>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</si>
  <si>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</si>
  <si>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</si>
  <si>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</si>
  <si>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</si>
  <si>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</si>
  <si>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</si>
  <si>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</si>
  <si>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</si>
  <si>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</si>
  <si>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</si>
  <si>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</si>
  <si>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</si>
  <si>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</si>
  <si>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</si>
  <si>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</si>
  <si>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</si>
  <si>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</si>
  <si>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</si>
  <si>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</si>
  <si>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</si>
  <si>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</si>
  <si>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</si>
  <si>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</si>
  <si>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</si>
  <si>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</si>
  <si>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</si>
  <si>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</si>
  <si>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</si>
  <si>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</si>
  <si>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</si>
  <si>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</si>
  <si>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</si>
  <si>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</si>
  <si>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</si>
  <si>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</si>
  <si>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</si>
  <si>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</si>
  <si>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</si>
  <si>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</si>
  <si>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</si>
  <si>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</si>
  <si>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</si>
  <si>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</si>
  <si>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</si>
  <si>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</si>
  <si>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</si>
  <si>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</si>
  <si>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</si>
  <si>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</si>
  <si>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</si>
  <si>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</si>
  <si>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</si>
  <si>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</si>
  <si>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</si>
  <si>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</si>
  <si>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</si>
  <si>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</si>
  <si>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</si>
  <si>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</si>
  <si>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</si>
  <si>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</si>
  <si>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</si>
  <si>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</si>
  <si>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</si>
  <si>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</si>
  <si>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</si>
  <si>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</si>
  <si>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</si>
  <si>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</si>
  <si>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</si>
  <si>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</si>
  <si>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</si>
  <si>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</si>
  <si>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</si>
  <si>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</si>
  <si>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</si>
  <si>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</si>
  <si>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</si>
  <si>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</si>
  <si>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</si>
  <si>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</si>
  <si>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</si>
  <si>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</si>
  <si>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</si>
  <si>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</si>
  <si>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</si>
  <si>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</si>
  <si>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</si>
  <si>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</si>
  <si>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</si>
  <si>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</si>
  <si>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</si>
  <si>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</si>
  <si>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</si>
  <si>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</si>
  <si>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</si>
  <si>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</si>
  <si>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</si>
  <si>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</si>
  <si>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</si>
  <si>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</si>
  <si>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</si>
  <si>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</si>
  <si>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</si>
  <si>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</si>
  <si>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</si>
  <si>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</si>
  <si>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</si>
  <si>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</si>
  <si>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</si>
  <si>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</si>
  <si>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</si>
  <si>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</si>
  <si>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</si>
  <si>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</si>
  <si>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</si>
  <si>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</si>
  <si>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</si>
  <si>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</si>
  <si>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</si>
  <si>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</si>
  <si>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</si>
  <si>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</si>
  <si>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</si>
  <si>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</si>
  <si>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</si>
  <si>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</si>
  <si>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</si>
  <si>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</si>
  <si>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</si>
  <si>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</si>
  <si>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</si>
  <si>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</si>
  <si>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</si>
  <si>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</si>
  <si>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</si>
  <si>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</si>
  <si>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</si>
  <si>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</si>
  <si>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</si>
  <si>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</si>
  <si>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</si>
  <si>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</si>
  <si>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</si>
  <si>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</si>
  <si>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</si>
  <si>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</si>
  <si>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</si>
  <si>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</si>
  <si>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</si>
  <si>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</si>
  <si>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</si>
  <si>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</si>
  <si>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</si>
  <si>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</si>
  <si>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</si>
  <si>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</si>
  <si>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</si>
  <si>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</si>
  <si>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</si>
  <si>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</si>
  <si>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</si>
  <si>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</si>
  <si>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</si>
  <si>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</si>
  <si>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</si>
  <si>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</si>
  <si>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</si>
  <si>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</si>
  <si>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</si>
  <si>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</si>
  <si>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</si>
  <si>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</si>
  <si>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</si>
  <si>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</si>
  <si>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</si>
  <si>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</si>
  <si>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</si>
  <si>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</si>
  <si>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</si>
  <si>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</si>
  <si>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</si>
  <si>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</si>
  <si>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</si>
  <si>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</si>
  <si>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</si>
  <si>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</si>
  <si>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</si>
  <si>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</si>
  <si>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</si>
  <si>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</si>
  <si>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</si>
  <si>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</si>
  <si>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</si>
  <si>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</si>
  <si>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</si>
  <si>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</si>
  <si>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</si>
  <si>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</si>
  <si>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</si>
  <si>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</si>
  <si>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</si>
  <si>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</si>
  <si>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</si>
  <si>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</si>
  <si>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</si>
  <si>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</si>
  <si>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</si>
  <si>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</si>
  <si>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</si>
  <si>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</si>
  <si>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</si>
  <si>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</si>
  <si>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</si>
  <si>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</si>
  <si>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</si>
  <si>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</si>
  <si>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</si>
  <si>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</si>
  <si>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</si>
  <si>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</si>
  <si>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</si>
  <si>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</si>
  <si>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</si>
  <si>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</si>
  <si>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</si>
  <si>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</si>
  <si>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</si>
  <si>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</si>
  <si>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</si>
  <si>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</si>
  <si>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</si>
  <si>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</si>
  <si>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</si>
  <si>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</si>
  <si>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</si>
  <si>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</si>
  <si>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</si>
  <si>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</si>
  <si>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</si>
  <si>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</si>
  <si>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</si>
  <si>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</si>
  <si>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</si>
  <si>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</si>
  <si>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</si>
  <si>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</si>
  <si>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</si>
  <si>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</si>
  <si>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</si>
  <si>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</si>
  <si>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</si>
  <si>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</si>
  <si>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</si>
  <si>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</si>
  <si>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</si>
  <si>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</si>
  <si>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</si>
  <si>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</si>
  <si>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</si>
  <si>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</si>
  <si>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</si>
  <si>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</si>
  <si>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</si>
  <si>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</si>
  <si>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</si>
  <si>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</si>
  <si>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</si>
  <si>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</si>
  <si>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</si>
  <si>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</si>
  <si>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</si>
  <si>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</si>
  <si>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</si>
  <si>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</si>
  <si>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</si>
  <si>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</si>
  <si>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</si>
  <si>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</si>
  <si>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</si>
  <si>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</si>
  <si>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</si>
  <si>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</si>
  <si>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</si>
  <si>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</si>
  <si>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</si>
  <si>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</si>
  <si>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</si>
  <si>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</si>
  <si>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</si>
  <si>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</si>
  <si>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</si>
  <si>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</si>
  <si>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</si>
  <si>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</si>
  <si>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</si>
  <si>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</si>
  <si>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</si>
  <si>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</si>
  <si>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</si>
  <si>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</si>
  <si>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</si>
  <si>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</si>
  <si>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</si>
  <si>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</si>
  <si>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</si>
  <si>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</si>
  <si>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</si>
  <si>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</si>
  <si>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</si>
  <si>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</si>
  <si>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</si>
  <si>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</si>
  <si>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</si>
  <si>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</si>
  <si>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</si>
  <si>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</si>
  <si>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</si>
  <si>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</si>
  <si>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</si>
  <si>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</si>
  <si>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</si>
  <si>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</si>
  <si>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</si>
  <si>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</si>
  <si>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</si>
  <si>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</si>
  <si>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</si>
  <si>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</si>
  <si>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</si>
  <si>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</si>
  <si>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</si>
  <si>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</si>
  <si>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</si>
  <si>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</si>
  <si>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</si>
  <si>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</si>
  <si>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</si>
  <si>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</si>
  <si>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</si>
  <si>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</si>
  <si>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</si>
  <si>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</si>
  <si>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</si>
  <si>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</si>
  <si>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</si>
  <si>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</si>
  <si>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</si>
  <si>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</si>
  <si>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</si>
  <si>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</si>
  <si>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</si>
  <si>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</si>
  <si>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</si>
  <si>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</si>
  <si>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</si>
  <si>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</si>
  <si>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</si>
  <si>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</si>
  <si>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</si>
  <si>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</si>
  <si>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</si>
  <si>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</si>
  <si>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</si>
  <si>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</si>
  <si>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</si>
  <si>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</si>
  <si>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</si>
  <si>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</si>
  <si>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</si>
  <si>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</si>
  <si>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</si>
  <si>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</si>
  <si>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</si>
  <si>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</si>
  <si>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</si>
  <si>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</si>
  <si>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</si>
  <si>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</si>
  <si>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</si>
  <si>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</si>
  <si>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</si>
  <si>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</si>
  <si>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</si>
  <si>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</si>
  <si>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</si>
  <si>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</si>
  <si>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</si>
  <si>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</si>
  <si>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</si>
  <si>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</si>
  <si>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</si>
  <si>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</si>
  <si>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</si>
  <si>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</si>
  <si>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</si>
  <si>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</si>
  <si>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</si>
  <si>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</si>
  <si>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</si>
  <si>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</si>
  <si>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</si>
  <si>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</si>
  <si>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</si>
  <si>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</si>
  <si>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</si>
  <si>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</si>
  <si>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</si>
  <si>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</si>
  <si>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</si>
  <si>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</si>
  <si>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</si>
  <si>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</si>
  <si>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</si>
  <si>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</si>
  <si>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</si>
  <si>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</si>
  <si>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</si>
  <si>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</si>
  <si>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</si>
  <si>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</si>
  <si>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</si>
  <si>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</si>
  <si>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</si>
  <si>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</si>
  <si>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</si>
  <si>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</si>
  <si>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</si>
  <si>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</si>
  <si>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</si>
  <si>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</si>
  <si>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</si>
  <si>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</si>
  <si>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</si>
  <si>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</si>
  <si>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</si>
  <si>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</si>
  <si>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</si>
  <si>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</si>
  <si>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</si>
  <si>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</si>
  <si>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</si>
  <si>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</si>
  <si>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</si>
  <si>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</si>
  <si>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</si>
  <si>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</si>
  <si>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</si>
  <si>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</si>
  <si>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</si>
  <si>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</si>
  <si>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</si>
  <si>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</si>
  <si>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</si>
  <si>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</si>
  <si>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</si>
  <si>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</si>
  <si>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</si>
  <si>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</si>
  <si>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</si>
  <si>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</si>
  <si>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</si>
  <si>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</si>
  <si>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</si>
  <si>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</si>
  <si>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</si>
  <si>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</si>
  <si>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</si>
  <si>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</si>
  <si>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</si>
  <si>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</si>
  <si>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</si>
  <si>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</si>
  <si>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</si>
  <si>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</si>
  <si>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</si>
  <si>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</si>
  <si>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</si>
  <si>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</si>
  <si>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</si>
  <si>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</si>
  <si>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</si>
  <si>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</si>
  <si>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</si>
  <si>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</si>
  <si>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</si>
  <si>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</si>
  <si>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</si>
  <si>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</si>
  <si>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</si>
  <si>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</si>
  <si>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</si>
  <si>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</si>
  <si>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</si>
  <si>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</si>
  <si>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</si>
  <si>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</si>
  <si>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</si>
  <si>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</si>
  <si>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</si>
  <si>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</si>
  <si>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</si>
  <si>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</si>
  <si>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</si>
  <si>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</si>
  <si>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</si>
  <si>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</si>
  <si>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</si>
  <si>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</si>
  <si>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</si>
  <si>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</si>
  <si>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</si>
  <si>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</si>
  <si>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</si>
  <si>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</si>
  <si>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</si>
  <si>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</si>
  <si>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</si>
  <si>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</si>
  <si>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</si>
  <si>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</si>
  <si>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</si>
  <si>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</si>
  <si>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</si>
  <si>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</si>
  <si>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</si>
  <si>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</si>
  <si>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</si>
  <si>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</si>
  <si>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</si>
  <si>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</si>
  <si>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</si>
  <si>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</si>
  <si>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</si>
  <si>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</si>
  <si>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</si>
  <si>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</si>
  <si>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</si>
  <si>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</si>
  <si>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</si>
  <si>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</si>
  <si>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</si>
  <si>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</si>
  <si>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</si>
  <si>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</si>
  <si>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</si>
  <si>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</si>
  <si>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</si>
  <si>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</si>
  <si>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</si>
  <si>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</si>
  <si>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</si>
  <si>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</si>
  <si>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</si>
  <si>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</si>
  <si>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</si>
  <si>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</si>
  <si>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</si>
  <si>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</si>
  <si>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</si>
  <si>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</si>
  <si>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</si>
  <si>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</si>
  <si>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</si>
  <si>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</si>
  <si>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</si>
  <si>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</si>
  <si>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</si>
  <si>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</si>
  <si>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</si>
  <si>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</si>
  <si>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</si>
  <si>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</si>
  <si>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</si>
  <si>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</si>
  <si>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</si>
  <si>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</si>
  <si>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</si>
  <si>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</si>
  <si>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</si>
  <si>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</si>
  <si>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</si>
  <si>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</si>
  <si>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</si>
  <si>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</si>
  <si>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</si>
  <si>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</si>
  <si>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</si>
  <si>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</si>
  <si>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</si>
  <si>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</si>
  <si>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</si>
  <si>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</si>
  <si>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</si>
  <si>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</si>
  <si>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</si>
  <si>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</si>
  <si>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</si>
  <si>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</si>
  <si>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</si>
  <si>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</si>
  <si>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</si>
  <si>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</si>
  <si>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</si>
  <si>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</si>
  <si>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</si>
  <si>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</si>
  <si>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</si>
  <si>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</si>
  <si>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</si>
  <si>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</si>
  <si>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</si>
  <si>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</si>
  <si>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</si>
  <si>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</si>
  <si>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</si>
  <si>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</si>
  <si>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</si>
  <si>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</si>
  <si>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</si>
  <si>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</si>
  <si>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</si>
  <si>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</si>
  <si>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</si>
  <si>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</si>
  <si>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</si>
  <si>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</si>
  <si>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</si>
  <si>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</si>
  <si>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</si>
  <si>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</si>
  <si>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</si>
  <si>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</si>
  <si>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</si>
  <si>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</si>
  <si>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</si>
  <si>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</si>
  <si>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</si>
  <si>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</si>
  <si>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</si>
  <si>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</si>
  <si>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</si>
  <si>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</si>
  <si>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</si>
  <si>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</si>
  <si>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</si>
  <si>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</si>
  <si>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</si>
  <si>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</si>
  <si>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</si>
  <si>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</si>
  <si>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</si>
  <si>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</si>
  <si>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</si>
  <si>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</si>
  <si>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</si>
  <si>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</si>
  <si>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</si>
  <si>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</si>
  <si>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</si>
  <si>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</si>
  <si>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</si>
  <si>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</si>
  <si>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</si>
  <si>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</si>
  <si>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</si>
  <si>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</si>
  <si>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</si>
  <si>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</si>
  <si>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</si>
  <si>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</si>
  <si>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</si>
  <si>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</si>
  <si>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</si>
  <si>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</si>
  <si>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</si>
  <si>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</si>
  <si>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</si>
  <si>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</si>
  <si>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</si>
  <si>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</si>
  <si>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</si>
  <si>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</si>
  <si>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</si>
  <si>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</si>
  <si>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</si>
  <si>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</si>
  <si>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</si>
  <si>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</si>
  <si>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</si>
  <si>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</si>
  <si>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</si>
  <si>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</si>
  <si>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</si>
  <si>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</si>
  <si>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</si>
  <si>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</si>
  <si>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</si>
  <si>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</si>
  <si>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</si>
  <si>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</si>
  <si>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</si>
  <si>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</si>
  <si>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</si>
  <si>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</si>
  <si>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</si>
  <si>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</si>
  <si>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</si>
  <si>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</si>
  <si>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</si>
  <si>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</si>
  <si>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</si>
  <si>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</si>
  <si>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</si>
  <si>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</si>
  <si>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</si>
  <si>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</si>
  <si>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</si>
  <si>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</si>
  <si>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</si>
  <si>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</si>
  <si>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</si>
  <si>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</si>
  <si>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</si>
  <si>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</si>
  <si>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</si>
  <si>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</si>
  <si>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</si>
  <si>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</si>
  <si>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</si>
  <si>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</si>
  <si>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</si>
  <si>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</si>
  <si>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</si>
  <si>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</si>
  <si>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</si>
  <si>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</si>
  <si>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</si>
  <si>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</si>
  <si>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</si>
  <si>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</si>
  <si>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</si>
  <si>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</si>
  <si>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</si>
  <si>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</si>
  <si>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</si>
  <si>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</si>
  <si>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</si>
  <si>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</si>
  <si>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</si>
  <si>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</si>
  <si>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</si>
  <si>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</si>
  <si>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</si>
  <si>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</si>
  <si>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</si>
  <si>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</si>
  <si>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</si>
  <si>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</si>
  <si>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</si>
  <si>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</si>
  <si>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</si>
  <si>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</si>
  <si>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</si>
  <si>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</si>
  <si>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</si>
  <si>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</si>
  <si>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</si>
  <si>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</si>
  <si>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</si>
  <si>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</si>
  <si>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</si>
  <si>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</si>
  <si>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</si>
  <si>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</si>
  <si>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</si>
  <si>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</si>
  <si>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</si>
  <si>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</si>
  <si>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</si>
  <si>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</si>
  <si>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</si>
  <si>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</si>
  <si>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</si>
  <si>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</si>
  <si>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</si>
  <si>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</si>
  <si>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</si>
  <si>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</si>
  <si>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</si>
  <si>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</si>
  <si>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</si>
  <si>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</si>
  <si>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</si>
  <si>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</si>
  <si>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</si>
  <si>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</si>
  <si>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</si>
  <si>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</si>
  <si>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</si>
  <si>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</si>
  <si>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</si>
  <si>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</si>
  <si>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</si>
  <si>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</si>
  <si>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</si>
  <si>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</si>
  <si>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</si>
  <si>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</si>
  <si>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</si>
  <si>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</si>
  <si>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</si>
  <si>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</si>
  <si>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</si>
  <si>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</si>
  <si>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</si>
  <si>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</si>
  <si>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</si>
  <si>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</si>
  <si>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</si>
  <si>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</si>
  <si>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</si>
  <si>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</si>
  <si>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</si>
  <si>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</si>
  <si>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</si>
  <si>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</si>
  <si>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</si>
  <si>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</si>
  <si>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</si>
  <si>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</si>
  <si>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</si>
  <si>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</si>
  <si>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</si>
  <si>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</si>
  <si>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</si>
  <si>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</si>
  <si>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</si>
  <si>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</si>
  <si>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</si>
  <si>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</si>
  <si>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</si>
  <si>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</si>
  <si>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</si>
  <si>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</si>
  <si>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</si>
  <si>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</si>
  <si>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</si>
  <si>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</si>
  <si>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</si>
  <si>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</si>
  <si>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</si>
  <si>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</si>
  <si>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</si>
  <si>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</si>
  <si>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</si>
  <si>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</si>
  <si>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</si>
  <si>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</si>
  <si>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</si>
  <si>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</si>
  <si>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</si>
  <si>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</si>
  <si>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</si>
  <si>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</si>
  <si>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</si>
  <si>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</si>
  <si>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</si>
  <si>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</si>
  <si>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</si>
  <si>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</si>
  <si>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</si>
  <si>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</si>
  <si>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</si>
  <si>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</si>
  <si>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</si>
  <si>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</si>
  <si>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</si>
  <si>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</si>
  <si>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</si>
  <si>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</si>
  <si>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</si>
  <si>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</si>
  <si>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</si>
  <si>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</si>
  <si>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</si>
  <si>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</si>
  <si>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</si>
  <si>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</si>
  <si>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</si>
  <si>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</si>
  <si>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</si>
  <si>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</si>
  <si>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</si>
  <si>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</si>
  <si>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</si>
  <si>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</si>
  <si>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</si>
  <si>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</si>
  <si>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</si>
  <si>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</si>
  <si>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</si>
  <si>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</si>
  <si>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</si>
  <si>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</si>
  <si>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</si>
  <si>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</si>
  <si>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</si>
  <si>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</si>
  <si>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</si>
  <si>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</si>
  <si>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</si>
  <si>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</si>
  <si>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</si>
  <si>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</si>
  <si>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</si>
  <si>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</si>
  <si>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</si>
  <si>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</si>
  <si>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</si>
  <si>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</si>
  <si>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</si>
  <si>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</si>
  <si>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</si>
  <si>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</si>
  <si>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</si>
  <si>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</si>
  <si>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</si>
  <si>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</si>
  <si>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</si>
  <si>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</si>
  <si>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</si>
  <si>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</si>
  <si>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</si>
  <si>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</si>
  <si>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</si>
  <si>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</si>
  <si>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</si>
  <si>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</si>
  <si>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</si>
  <si>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</si>
  <si>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</si>
  <si>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</si>
  <si>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</si>
  <si>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</si>
  <si>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</si>
  <si>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</si>
  <si>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</si>
  <si>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</si>
  <si>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</si>
  <si>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</si>
  <si>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</si>
  <si>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</si>
  <si>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</si>
  <si>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</si>
  <si>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</si>
  <si>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</si>
  <si>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</si>
  <si>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</si>
  <si>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</si>
  <si>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</si>
  <si>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</si>
  <si>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</si>
  <si>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</si>
  <si>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</si>
  <si>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</si>
  <si>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</si>
  <si>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</si>
  <si>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</si>
  <si>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</si>
  <si>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</si>
  <si>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</si>
  <si>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</si>
  <si>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</si>
  <si>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</si>
  <si>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</si>
  <si>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</si>
  <si>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</si>
  <si>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</si>
  <si>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</si>
  <si>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</si>
  <si>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</si>
  <si>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</si>
  <si>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</si>
  <si>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</si>
  <si>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</si>
  <si>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</si>
  <si>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</si>
  <si>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</si>
  <si>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</si>
  <si>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</si>
  <si>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</si>
  <si>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</si>
  <si>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</si>
  <si>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</si>
  <si>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</si>
  <si>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</si>
  <si>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</si>
  <si>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</si>
  <si>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</si>
  <si>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</si>
  <si>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</si>
  <si>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</si>
  <si>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</si>
  <si>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</si>
  <si>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</si>
  <si>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</si>
  <si>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</si>
  <si>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</si>
  <si>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</si>
  <si>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</si>
  <si>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</si>
  <si>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</si>
  <si>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</si>
  <si>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</si>
  <si>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</si>
  <si>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</si>
  <si>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</si>
  <si>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</si>
  <si>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</si>
  <si>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</si>
  <si>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</si>
  <si>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</si>
  <si>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</si>
  <si>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</si>
  <si>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</si>
  <si>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</si>
  <si>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</si>
  <si>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</si>
  <si>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</si>
  <si>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</si>
  <si>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</si>
  <si>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</si>
  <si>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</si>
  <si>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</si>
  <si>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</si>
  <si>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</si>
  <si>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</si>
  <si>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</si>
  <si>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</si>
  <si>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</si>
  <si>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</si>
  <si>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</si>
  <si>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</si>
  <si>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</si>
  <si>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</si>
  <si>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</si>
  <si>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</si>
  <si>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</si>
  <si>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</si>
  <si>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</si>
  <si>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</si>
  <si>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</si>
  <si>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</si>
  <si>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</si>
  <si>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</si>
  <si>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</si>
  <si>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</si>
  <si>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</si>
  <si>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</si>
  <si>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</si>
  <si>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</si>
  <si>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</si>
  <si>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</si>
  <si>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</si>
  <si>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</si>
  <si>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</si>
  <si>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</si>
  <si>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</si>
  <si>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</si>
  <si>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</si>
  <si>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</si>
  <si>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</si>
  <si>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</si>
  <si>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</si>
  <si>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</si>
  <si>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</si>
  <si>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</si>
  <si>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</si>
  <si>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</si>
  <si>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</si>
  <si>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</si>
  <si>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</si>
  <si>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</si>
  <si>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</si>
  <si>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</si>
  <si>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</si>
  <si>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</si>
  <si>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</si>
  <si>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</si>
  <si>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</si>
  <si>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</si>
  <si>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</si>
  <si>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</si>
  <si>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</si>
  <si>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</si>
  <si>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</si>
  <si>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</si>
  <si>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</si>
  <si>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</si>
  <si>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</si>
  <si>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</si>
  <si>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</si>
  <si>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</si>
  <si>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</si>
  <si>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</si>
  <si>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</si>
  <si>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</si>
  <si>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</si>
  <si>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</si>
  <si>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</si>
  <si>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</si>
  <si>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</si>
  <si>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</si>
  <si>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</si>
  <si>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</si>
  <si>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</si>
  <si>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</si>
  <si>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</si>
  <si>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</si>
  <si>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</si>
  <si>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</si>
  <si>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</si>
  <si>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</si>
  <si>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</si>
  <si>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</si>
  <si>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</si>
  <si>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</si>
  <si>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</si>
  <si>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</si>
  <si>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</si>
  <si>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</si>
  <si>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</si>
  <si>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</si>
  <si>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</si>
  <si>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</si>
  <si>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</si>
  <si>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</si>
  <si>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</si>
  <si>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</si>
  <si>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</si>
  <si>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</si>
  <si>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</si>
  <si>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</si>
  <si>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</si>
  <si>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</si>
  <si>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</si>
  <si>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</si>
  <si>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</si>
  <si>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</si>
  <si>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</si>
  <si>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</si>
  <si>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</si>
  <si>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</si>
  <si>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</si>
  <si>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</si>
  <si>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</si>
  <si>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</si>
  <si>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</si>
  <si>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</si>
  <si>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</si>
  <si>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</si>
  <si>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</si>
  <si>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</si>
  <si>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</si>
  <si>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</si>
  <si>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</si>
  <si>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</si>
  <si>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</si>
  <si>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</si>
  <si>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</si>
  <si>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</si>
  <si>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</si>
  <si>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</si>
  <si>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</si>
  <si>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</si>
  <si>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</si>
  <si>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</si>
  <si>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</si>
  <si>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</si>
  <si>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</si>
  <si>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</si>
  <si>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</si>
  <si>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</si>
  <si>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</si>
  <si>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</si>
  <si>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</si>
  <si>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</si>
  <si>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</si>
  <si>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</si>
  <si>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</si>
  <si>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</si>
  <si>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</si>
  <si>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</si>
  <si>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</si>
  <si>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</si>
  <si>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</si>
  <si>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</si>
  <si>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</si>
  <si>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</si>
  <si>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</si>
  <si>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</si>
  <si>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</si>
  <si>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</si>
  <si>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</si>
  <si>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</si>
  <si>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</si>
  <si>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</si>
  <si>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</si>
  <si>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</si>
  <si>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</si>
  <si>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</si>
  <si>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</si>
  <si>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</si>
  <si>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</si>
  <si>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</si>
  <si>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</si>
  <si>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</si>
  <si>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</si>
  <si>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</si>
  <si>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</si>
  <si>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</si>
  <si>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</si>
  <si>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</si>
  <si>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</si>
  <si>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</si>
  <si>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</si>
  <si>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</si>
  <si>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</si>
  <si>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</si>
  <si>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</si>
  <si>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</si>
  <si>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</si>
  <si>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</si>
  <si>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</si>
  <si>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</si>
  <si>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</si>
  <si>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</si>
  <si>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</si>
  <si>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</si>
  <si>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</si>
  <si>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</si>
  <si>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</si>
  <si>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</si>
  <si>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</si>
  <si>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</si>
  <si>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</si>
  <si>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</si>
  <si>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</si>
  <si>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</si>
  <si>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</si>
  <si>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</si>
  <si>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</si>
  <si>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</si>
  <si>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</si>
  <si>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</si>
  <si>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</si>
  <si>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</si>
  <si>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</si>
  <si>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</si>
  <si>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</si>
  <si>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</si>
  <si>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</si>
  <si>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</si>
  <si>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</si>
  <si>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</si>
  <si>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</si>
  <si>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</si>
  <si>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</si>
  <si>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</si>
  <si>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</si>
  <si>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</si>
  <si>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</si>
  <si>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</si>
  <si>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</si>
  <si>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</si>
  <si>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</si>
  <si>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</si>
  <si>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</si>
  <si>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</si>
  <si>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</si>
  <si>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</si>
  <si>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</si>
  <si>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</si>
  <si>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</si>
  <si>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</si>
  <si>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</si>
  <si>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</si>
  <si>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</si>
  <si>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</si>
  <si>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</si>
  <si>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</si>
  <si>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</si>
  <si>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</si>
  <si>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</si>
  <si>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</si>
  <si>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</si>
  <si>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</si>
  <si>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</si>
  <si>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</si>
  <si>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</si>
  <si>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</si>
  <si>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</si>
  <si>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</si>
  <si>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</si>
  <si>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</si>
  <si>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</si>
  <si>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</si>
  <si>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</si>
  <si>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</si>
  <si>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</si>
  <si>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</si>
  <si>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</si>
  <si>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</si>
  <si>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</si>
  <si>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</si>
  <si>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</si>
  <si>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</si>
  <si>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</si>
  <si>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</si>
  <si>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</si>
  <si>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</si>
  <si>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</si>
  <si>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</si>
  <si>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</si>
  <si>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</si>
  <si>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</si>
  <si>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</si>
  <si>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</si>
  <si>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</si>
  <si>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</si>
  <si>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</si>
  <si>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</si>
  <si>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</si>
  <si>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</si>
  <si>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</si>
  <si>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</si>
  <si>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</si>
  <si>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</si>
  <si>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</si>
  <si>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</si>
  <si>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</si>
  <si>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</si>
  <si>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</si>
  <si>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</si>
  <si>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</si>
  <si>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</si>
  <si>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</si>
  <si>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</si>
  <si>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</si>
  <si>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</si>
  <si>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</si>
  <si>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</si>
  <si>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</si>
  <si>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</si>
  <si>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</si>
  <si>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</si>
  <si>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</si>
  <si>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</si>
  <si>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</si>
  <si>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</si>
  <si>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</si>
  <si>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</si>
  <si>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</si>
  <si>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</si>
  <si>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</si>
  <si>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</si>
  <si>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</si>
  <si>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</si>
  <si>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</si>
  <si>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</si>
  <si>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</si>
  <si>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</si>
  <si>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</si>
  <si>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</si>
  <si>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</si>
  <si>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</si>
  <si>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</si>
  <si>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</si>
  <si>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</si>
  <si>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</si>
  <si>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</si>
  <si>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</si>
  <si>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</si>
  <si>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</si>
  <si>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</si>
  <si>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</si>
  <si>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</si>
  <si>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</si>
  <si>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</si>
  <si>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</si>
  <si>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</si>
  <si>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</si>
  <si>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</si>
  <si>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</si>
  <si>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</si>
  <si>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</si>
  <si>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</si>
  <si>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</si>
  <si>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</si>
  <si>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</si>
  <si>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</si>
  <si>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</si>
  <si>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</si>
  <si>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</si>
  <si>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</si>
  <si>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</si>
  <si>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</si>
  <si>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</si>
  <si>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</si>
  <si>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</si>
  <si>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</si>
  <si>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</si>
  <si>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</si>
  <si>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</si>
  <si>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</si>
  <si>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</si>
  <si>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</si>
  <si>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</si>
  <si>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</si>
  <si>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</si>
  <si>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</si>
  <si>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</si>
  <si>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</si>
  <si>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</si>
  <si>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</si>
  <si>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</si>
  <si>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</si>
  <si>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</si>
  <si>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</si>
  <si>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</si>
  <si>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</si>
  <si>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</si>
  <si>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</si>
  <si>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</si>
  <si>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</si>
  <si>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</si>
  <si>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</si>
  <si>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</si>
  <si>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</si>
  <si>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</si>
  <si>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</si>
  <si>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</si>
  <si>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</si>
  <si>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</si>
  <si>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</si>
  <si>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</si>
  <si>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</si>
  <si>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</si>
  <si>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</si>
  <si>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</si>
  <si>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</si>
  <si>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</si>
  <si>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</si>
  <si>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</si>
  <si>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</si>
  <si>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</si>
  <si>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</si>
  <si>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</si>
  <si>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</si>
  <si>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</si>
  <si>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</si>
  <si>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</si>
  <si>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</si>
  <si>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</si>
  <si>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</si>
  <si>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</si>
  <si>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</si>
  <si>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</si>
  <si>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</si>
  <si>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</si>
  <si>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</si>
  <si>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</si>
  <si>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</si>
  <si>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</si>
  <si>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</si>
  <si>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</si>
  <si>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</si>
  <si>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</si>
  <si>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</si>
  <si>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</si>
  <si>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</si>
  <si>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</si>
  <si>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</si>
  <si>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</si>
  <si>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</si>
  <si>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</si>
  <si>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</si>
  <si>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</si>
  <si>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</si>
  <si>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</si>
  <si>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</si>
  <si>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</si>
  <si>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</si>
  <si>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</si>
  <si>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</si>
  <si>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</si>
  <si>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</si>
  <si>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</si>
  <si>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</si>
  <si>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</si>
  <si>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</si>
  <si>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</si>
  <si>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</si>
  <si>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</si>
  <si>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</si>
  <si>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</si>
  <si>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</si>
  <si>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</si>
  <si>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</si>
  <si>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</si>
  <si>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</si>
  <si>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</si>
  <si>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</si>
  <si>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</si>
  <si>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</si>
  <si>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</si>
  <si>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</si>
  <si>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</si>
  <si>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</si>
  <si>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</si>
  <si>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</si>
  <si>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</si>
  <si>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</si>
  <si>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</si>
  <si>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</si>
  <si>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</si>
  <si>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</si>
  <si>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</si>
  <si>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</si>
  <si>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</si>
  <si>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</si>
  <si>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</si>
  <si>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</si>
  <si>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</si>
  <si>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</si>
  <si>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</si>
  <si>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</si>
  <si>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</si>
  <si>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</si>
  <si>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</si>
  <si>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</si>
  <si>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</si>
  <si>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</si>
  <si>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</si>
  <si>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</si>
  <si>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</si>
  <si>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</si>
  <si>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</si>
  <si>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</si>
  <si>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</si>
  <si>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</si>
  <si>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</si>
  <si>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</si>
  <si>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</si>
  <si>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</si>
  <si>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</si>
  <si>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</si>
  <si>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</si>
  <si>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</si>
  <si>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</si>
  <si>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</si>
  <si>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</si>
  <si>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</si>
  <si>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</si>
  <si>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</si>
  <si>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</si>
  <si>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</si>
  <si>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</si>
  <si>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</si>
  <si>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</si>
  <si>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</si>
  <si>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</si>
  <si>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</si>
  <si>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</si>
  <si>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</si>
  <si>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</si>
  <si>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</si>
  <si>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</si>
  <si>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</si>
  <si>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</si>
  <si>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</si>
  <si>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</si>
  <si>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</si>
  <si>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</si>
  <si>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</si>
  <si>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</si>
  <si>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</si>
  <si>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</si>
  <si>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</si>
  <si>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</si>
  <si>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</si>
  <si>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</si>
  <si>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</si>
  <si>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</si>
  <si>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</si>
  <si>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</si>
  <si>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</si>
  <si>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</si>
  <si>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</si>
  <si>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</si>
  <si>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</si>
  <si>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</si>
  <si>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</si>
  <si>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</si>
  <si>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</si>
  <si>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</si>
  <si>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</si>
  <si>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</si>
  <si>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</si>
  <si>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</si>
  <si>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</si>
  <si>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</si>
  <si>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</si>
  <si>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</si>
  <si>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</si>
  <si>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</si>
  <si>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</si>
  <si>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</si>
  <si>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</si>
  <si>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</si>
  <si>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</si>
  <si>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</si>
  <si>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</si>
  <si>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</si>
  <si>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</si>
  <si>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</si>
  <si>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</si>
  <si>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</si>
  <si>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</si>
  <si>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</si>
  <si>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</si>
  <si>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</si>
  <si>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</si>
  <si>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</si>
  <si>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</si>
  <si>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</si>
  <si>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</si>
  <si>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</si>
  <si>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</si>
  <si>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</si>
  <si>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</si>
  <si>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</si>
  <si>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</si>
  <si>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</si>
  <si>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</si>
  <si>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</si>
  <si>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</si>
  <si>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</si>
  <si>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</si>
  <si>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</si>
  <si>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</si>
  <si>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</si>
  <si>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</si>
  <si>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</si>
  <si>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</si>
  <si>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</si>
  <si>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</si>
  <si>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</si>
  <si>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</si>
  <si>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</si>
  <si>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</si>
  <si>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</si>
  <si>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</si>
  <si>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</si>
  <si>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</si>
  <si>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</si>
  <si>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</si>
  <si>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</si>
  <si>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</si>
  <si>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</si>
  <si>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</si>
  <si>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</si>
  <si>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</si>
  <si>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</si>
  <si>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</si>
  <si>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</si>
  <si>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</si>
  <si>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</si>
  <si>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</si>
  <si>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</si>
  <si>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</si>
  <si>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</si>
  <si>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</si>
  <si>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</si>
  <si>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</si>
  <si>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</si>
  <si>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</si>
  <si>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</si>
  <si>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</si>
  <si>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</si>
  <si>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</si>
  <si>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</si>
  <si>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</si>
  <si>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</si>
  <si>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</si>
  <si>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</si>
  <si>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</si>
  <si>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</si>
  <si>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</si>
  <si>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</si>
  <si>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</si>
  <si>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</si>
  <si>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</si>
  <si>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</si>
  <si>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</si>
  <si>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</si>
  <si>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</si>
  <si>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</si>
  <si>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</si>
  <si>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</si>
  <si>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</si>
  <si>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</si>
  <si>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</si>
  <si>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</si>
  <si>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</si>
  <si>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</si>
  <si>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</si>
  <si>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</si>
  <si>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</si>
  <si>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</si>
  <si>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</si>
  <si>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</si>
  <si>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</si>
  <si>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</si>
  <si>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</si>
  <si>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</si>
  <si>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</si>
  <si>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</si>
  <si>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</si>
  <si>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</si>
  <si>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</si>
  <si>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</si>
  <si>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</si>
  <si>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</si>
  <si>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</si>
  <si>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</si>
  <si>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</si>
  <si>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</si>
  <si>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</si>
  <si>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</si>
  <si>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</si>
  <si>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</si>
  <si>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</si>
  <si>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</si>
  <si>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</si>
  <si>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</si>
  <si>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</si>
  <si>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</si>
  <si>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</si>
  <si>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</si>
  <si>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</si>
  <si>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</si>
  <si>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</si>
  <si>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</si>
  <si>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</si>
  <si>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</si>
  <si>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</si>
  <si>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</si>
  <si>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</si>
  <si>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</si>
  <si>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</si>
  <si>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</si>
  <si>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</si>
  <si>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</si>
  <si>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</si>
  <si>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</si>
  <si>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</si>
  <si>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</si>
  <si>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</si>
  <si>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</si>
  <si>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</si>
  <si>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</si>
  <si>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</si>
  <si>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</si>
  <si>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</si>
  <si>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</si>
  <si>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</si>
  <si>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</si>
  <si>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</si>
  <si>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</si>
  <si>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</si>
  <si>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</si>
  <si>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</si>
  <si>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</si>
  <si>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</si>
  <si>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</si>
  <si>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</si>
  <si>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</si>
  <si>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</si>
  <si>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</si>
  <si>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</si>
  <si>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</si>
  <si>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</si>
  <si>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</si>
  <si>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</si>
  <si>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</si>
  <si>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</si>
  <si>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</si>
  <si>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</si>
  <si>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</si>
  <si>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</si>
  <si>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</si>
  <si>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</si>
  <si>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</si>
  <si>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</si>
  <si>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</si>
  <si>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</si>
  <si>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</si>
  <si>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</si>
  <si>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</si>
  <si>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</si>
  <si>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</si>
  <si>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</si>
  <si>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</si>
  <si>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</si>
  <si>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</si>
  <si>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</si>
  <si>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</si>
  <si>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</si>
  <si>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</si>
  <si>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</si>
  <si>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</si>
  <si>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</si>
  <si>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</si>
  <si>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</si>
  <si>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</si>
  <si>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</si>
  <si>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</si>
  <si>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</si>
  <si>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</si>
  <si>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</si>
  <si>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</si>
  <si>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</si>
  <si>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</si>
  <si>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</si>
  <si>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</si>
  <si>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</si>
  <si>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</si>
  <si>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</si>
  <si>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</si>
  <si>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</si>
  <si>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</si>
  <si>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</si>
  <si>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</si>
  <si>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</si>
  <si>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</si>
  <si>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</si>
  <si>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</si>
  <si>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</si>
  <si>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</si>
  <si>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</si>
  <si>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</si>
  <si>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</si>
  <si>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</si>
  <si>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</si>
  <si>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</si>
  <si>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</si>
  <si>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</si>
  <si>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</si>
  <si>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</si>
  <si>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</si>
  <si>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</si>
  <si>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</si>
  <si>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</si>
  <si>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</si>
  <si>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</si>
  <si>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</si>
  <si>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</si>
  <si>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</si>
  <si>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</si>
  <si>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</si>
  <si>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</si>
  <si>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</si>
  <si>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</si>
  <si>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</si>
  <si>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</si>
  <si>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</si>
  <si>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</si>
  <si>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</si>
  <si>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</si>
  <si>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</si>
  <si>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</si>
  <si>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</si>
  <si>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</si>
  <si>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</si>
  <si>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</si>
  <si>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</si>
  <si>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</si>
  <si>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</si>
  <si>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</si>
  <si>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</si>
  <si>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</si>
  <si>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</si>
  <si>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</si>
  <si>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</si>
  <si>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</si>
  <si>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</si>
  <si>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</si>
  <si>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</si>
  <si>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</si>
  <si>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</si>
  <si>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</si>
  <si>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</si>
  <si>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</si>
  <si>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</si>
  <si>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</si>
  <si>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</si>
  <si>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</si>
  <si>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</si>
  <si>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</si>
  <si>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</si>
  <si>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</si>
  <si>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</si>
  <si>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</si>
  <si>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</si>
  <si>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</si>
  <si>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</si>
  <si>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</si>
  <si>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</si>
  <si>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</si>
  <si>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</si>
  <si>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</si>
  <si>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</si>
  <si>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</si>
  <si>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</si>
  <si>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</si>
  <si>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</si>
  <si>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</si>
  <si>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</si>
  <si>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</si>
  <si>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</si>
  <si>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</si>
  <si>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</si>
  <si>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</si>
  <si>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</si>
  <si>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</si>
  <si>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</si>
  <si>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</si>
  <si>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</si>
  <si>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</si>
  <si>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</si>
  <si>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</si>
  <si>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</si>
  <si>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</si>
  <si>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</si>
  <si>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</si>
  <si>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</si>
  <si>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</si>
  <si>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</si>
  <si>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</si>
  <si>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</si>
  <si>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</si>
  <si>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</si>
  <si>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</si>
  <si>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</si>
  <si>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</si>
  <si>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</si>
  <si>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</si>
  <si>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</si>
  <si>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</si>
  <si>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</si>
  <si>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</si>
  <si>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</si>
  <si>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</si>
  <si>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</si>
  <si>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</si>
  <si>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</si>
  <si>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</si>
  <si>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</si>
  <si>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</si>
  <si>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</si>
  <si>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</si>
  <si>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</si>
  <si>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</si>
  <si>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</si>
  <si>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</si>
  <si>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</si>
  <si>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</si>
  <si>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</si>
  <si>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</si>
  <si>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</si>
  <si>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</si>
  <si>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</si>
  <si>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</si>
  <si>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</si>
  <si>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</si>
  <si>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</si>
  <si>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</si>
  <si>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</si>
  <si>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</si>
  <si>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</si>
  <si>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</si>
  <si>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</si>
  <si>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</si>
  <si>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</si>
  <si>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</si>
  <si>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</si>
  <si>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</si>
  <si>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</si>
  <si>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</si>
  <si>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</si>
  <si>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</si>
  <si>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</si>
  <si>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</si>
  <si>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</si>
  <si>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</si>
  <si>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</si>
  <si>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</si>
  <si>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</si>
  <si>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</si>
  <si>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</si>
  <si>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</si>
  <si>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</si>
  <si>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</si>
  <si>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</si>
  <si>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</si>
  <si>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</si>
  <si>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</si>
  <si>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</si>
  <si>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</si>
  <si>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</si>
  <si>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</si>
  <si>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</si>
  <si>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</si>
  <si>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</si>
  <si>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</si>
  <si>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</si>
  <si>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</si>
  <si>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</si>
  <si>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</si>
  <si>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</si>
  <si>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</si>
  <si>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</si>
  <si>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</si>
  <si>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</si>
  <si>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</si>
  <si>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</si>
  <si>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</si>
  <si>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</si>
  <si>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</si>
  <si>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</si>
  <si>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</si>
  <si>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</si>
  <si>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</si>
  <si>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</si>
  <si>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</si>
  <si>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</si>
  <si>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</si>
  <si>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</si>
  <si>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</si>
  <si>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</si>
  <si>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</si>
  <si>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</si>
  <si>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</si>
  <si>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</si>
  <si>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</si>
  <si>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</si>
  <si>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</si>
  <si>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</si>
  <si>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</si>
  <si>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</si>
  <si>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</si>
  <si>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</si>
  <si>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</si>
  <si>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</si>
  <si>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</si>
  <si>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</si>
  <si>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</si>
  <si>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</si>
  <si>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</si>
  <si>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</si>
  <si>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</si>
  <si>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</si>
  <si>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</si>
  <si>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</si>
  <si>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</si>
  <si>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</si>
  <si>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</si>
  <si>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</si>
  <si>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</si>
  <si>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</si>
  <si>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</si>
  <si>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</si>
  <si>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</si>
  <si>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</si>
  <si>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</si>
  <si>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</si>
  <si>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</si>
  <si>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</si>
  <si>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</si>
  <si>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</si>
  <si>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</si>
  <si>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</si>
  <si>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</si>
  <si>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</si>
  <si>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</si>
  <si>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</si>
  <si>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</si>
  <si>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</si>
  <si>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</si>
  <si>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</si>
  <si>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</si>
  <si>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</si>
  <si>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</si>
  <si>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</si>
  <si>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</si>
  <si>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</si>
  <si>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</si>
  <si>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</si>
  <si>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</si>
  <si>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</si>
  <si>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</si>
  <si>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</si>
  <si>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</si>
  <si>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</si>
  <si>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</si>
  <si>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</si>
  <si>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</si>
  <si>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</si>
  <si>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</si>
  <si>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</si>
  <si>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</si>
  <si>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</si>
  <si>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</si>
  <si>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</si>
  <si>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</si>
  <si>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</si>
  <si>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</si>
  <si>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</si>
  <si>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</si>
  <si>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</si>
  <si>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</si>
  <si>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</si>
  <si>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</si>
  <si>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</si>
  <si>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</si>
  <si>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</si>
  <si>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</si>
  <si>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</si>
  <si>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</si>
  <si>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</si>
  <si>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</si>
  <si>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</si>
  <si>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</si>
  <si>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</si>
  <si>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</si>
  <si>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</si>
  <si>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</si>
  <si>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</si>
  <si>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</si>
  <si>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</si>
  <si>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</si>
  <si>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</si>
  <si>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</si>
  <si>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</si>
  <si>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</si>
  <si>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</si>
  <si>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</si>
  <si>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</si>
  <si>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</si>
  <si>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</si>
  <si>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</si>
  <si>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</si>
  <si>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</si>
  <si>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</si>
  <si>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</si>
  <si>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</si>
  <si>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</si>
  <si>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</si>
  <si>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</si>
  <si>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</si>
  <si>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</si>
  <si>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</si>
  <si>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</si>
  <si>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</si>
  <si>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</si>
  <si>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</si>
  <si>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</si>
  <si>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</si>
  <si>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</si>
  <si>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</si>
  <si>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</si>
  <si>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</si>
  <si>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</si>
  <si>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</si>
  <si>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</si>
  <si>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</si>
  <si>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</si>
  <si>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</si>
  <si>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</si>
  <si>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</si>
  <si>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</si>
  <si>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</si>
  <si>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</si>
  <si>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</si>
  <si>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</si>
  <si>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</si>
  <si>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</si>
  <si>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</si>
  <si>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</si>
  <si>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</si>
  <si>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</si>
  <si>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</si>
  <si>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</si>
  <si>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</si>
  <si>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</si>
  <si>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</si>
  <si>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</si>
  <si>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</si>
  <si>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</si>
  <si>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</si>
  <si>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</si>
  <si>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</si>
  <si>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</si>
  <si>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</si>
  <si>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</si>
  <si>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</si>
  <si>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</si>
  <si>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</si>
  <si>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</si>
  <si>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</si>
  <si>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</si>
  <si>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</si>
  <si>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</si>
  <si>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</si>
  <si>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</si>
  <si>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</si>
  <si>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</si>
  <si>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</si>
  <si>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</si>
  <si>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</si>
  <si>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</si>
  <si>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</si>
  <si>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</si>
  <si>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</si>
  <si>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</si>
  <si>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</si>
  <si>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</si>
  <si>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</si>
  <si>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</si>
  <si>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</si>
  <si>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</si>
  <si>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</si>
  <si>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</si>
  <si>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</si>
  <si>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</si>
  <si>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</si>
  <si>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</si>
  <si>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</si>
  <si>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</si>
  <si>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</si>
  <si>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</si>
  <si>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</si>
  <si>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</si>
  <si>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</si>
  <si>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</si>
  <si>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</si>
  <si>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</si>
  <si>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</si>
  <si>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</si>
  <si>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</si>
  <si>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</si>
  <si>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</si>
  <si>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</si>
  <si>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</si>
  <si>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</si>
  <si>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</si>
  <si>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</si>
  <si>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</si>
  <si>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</si>
  <si>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</si>
  <si>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</si>
  <si>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</si>
  <si>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</si>
  <si>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</si>
  <si>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</si>
  <si>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</si>
  <si>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</si>
  <si>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</si>
  <si>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</si>
  <si>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</si>
  <si>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</si>
  <si>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</si>
  <si>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</si>
  <si>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</si>
  <si>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</si>
  <si>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</si>
  <si>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</si>
  <si>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</si>
  <si>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</si>
  <si>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</si>
  <si>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</si>
  <si>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</si>
  <si>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</si>
  <si>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</si>
  <si>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</si>
  <si>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</si>
  <si>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</si>
  <si>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</si>
  <si>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</si>
  <si>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</si>
  <si>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</si>
  <si>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</si>
  <si>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</si>
  <si>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</si>
  <si>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</si>
  <si>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</si>
  <si>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</si>
  <si>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</si>
  <si>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</si>
  <si>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</si>
  <si>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</si>
  <si>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</si>
  <si>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</si>
  <si>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</si>
  <si>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</si>
  <si>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</si>
  <si>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</si>
  <si>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</si>
  <si>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</si>
  <si>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</si>
  <si>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</si>
  <si>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</si>
  <si>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</si>
  <si>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</si>
  <si>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</si>
  <si>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</si>
  <si>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</si>
  <si>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</si>
  <si>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</si>
  <si>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</si>
  <si>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</si>
  <si>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</si>
  <si>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</si>
  <si>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</si>
  <si>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</si>
  <si>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</si>
  <si>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</si>
  <si>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</si>
  <si>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</si>
  <si>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</si>
  <si>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</si>
  <si>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</si>
  <si>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</si>
  <si>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</si>
  <si>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</si>
  <si>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</si>
  <si>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</si>
  <si>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</si>
  <si>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</si>
  <si>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</si>
  <si>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</si>
  <si>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</si>
  <si>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</si>
  <si>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</si>
  <si>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</si>
  <si>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</si>
  <si>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</si>
  <si>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</si>
  <si>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</si>
  <si>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</si>
  <si>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</si>
  <si>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</si>
  <si>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</si>
  <si>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</si>
  <si>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</si>
  <si>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</si>
  <si>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</si>
  <si>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</si>
  <si>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</si>
  <si>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</si>
  <si>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</si>
  <si>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</si>
  <si>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</si>
  <si>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</si>
  <si>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</si>
  <si>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</si>
  <si>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</si>
  <si>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</si>
  <si>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</si>
  <si>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</si>
  <si>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</si>
  <si>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</si>
  <si>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</si>
  <si>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</si>
  <si>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</si>
  <si>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</si>
  <si>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</si>
  <si>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</si>
  <si>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</si>
  <si>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</si>
  <si>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</si>
  <si>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</si>
  <si>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</si>
  <si>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</si>
  <si>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</si>
  <si>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</si>
  <si>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</si>
  <si>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</si>
  <si>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</si>
  <si>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</si>
  <si>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</si>
  <si>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</si>
  <si>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</si>
  <si>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</si>
  <si>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</si>
  <si>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</si>
  <si>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</si>
  <si>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</si>
  <si>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</si>
  <si>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</si>
  <si>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</si>
  <si>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</si>
  <si>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</si>
  <si>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</si>
  <si>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</si>
  <si>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</si>
  <si>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</si>
  <si>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</si>
  <si>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</si>
  <si>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</si>
  <si>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</si>
  <si>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</si>
  <si>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</si>
  <si>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</si>
  <si>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</si>
  <si>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</si>
  <si>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</si>
  <si>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</si>
  <si>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</si>
  <si>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</si>
  <si>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</si>
  <si>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</si>
  <si>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</si>
  <si>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</si>
  <si>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</si>
  <si>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</si>
  <si>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</si>
  <si>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</si>
  <si>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</si>
  <si>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</si>
  <si>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</si>
  <si>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</si>
  <si>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</si>
  <si>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</si>
  <si>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</si>
  <si>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</si>
  <si>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</si>
  <si>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</si>
  <si>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</si>
  <si>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</si>
  <si>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</si>
  <si>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</si>
  <si>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</si>
  <si>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</si>
  <si>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</si>
  <si>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</si>
  <si>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</si>
  <si>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</si>
  <si>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</si>
  <si>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</si>
  <si>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</si>
  <si>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</si>
  <si>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</si>
  <si>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</si>
  <si>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</si>
  <si>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</si>
  <si>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</si>
  <si>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</si>
  <si>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</si>
  <si>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</si>
  <si>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</si>
  <si>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</si>
  <si>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</si>
  <si>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</si>
  <si>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</si>
  <si>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</si>
  <si>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</si>
  <si>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</si>
  <si>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</si>
  <si>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</si>
  <si>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</si>
  <si>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</si>
  <si>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</si>
  <si>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</si>
  <si>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</si>
  <si>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</si>
  <si>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</si>
  <si>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</si>
  <si>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</si>
  <si>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</si>
  <si>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</si>
  <si>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</si>
  <si>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</si>
  <si>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</si>
  <si>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</si>
  <si>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</si>
  <si>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</si>
  <si>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</si>
  <si>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</si>
  <si>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</si>
  <si>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</si>
  <si>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</si>
  <si>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</si>
  <si>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</si>
  <si>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</si>
  <si>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</si>
  <si>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</si>
  <si>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</si>
  <si>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</si>
  <si>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</si>
  <si>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</si>
  <si>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</si>
  <si>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</si>
  <si>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</si>
  <si>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</si>
  <si>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</si>
  <si>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</si>
  <si>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</si>
  <si>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</si>
  <si>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</si>
  <si>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</si>
  <si>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</si>
  <si>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</si>
  <si>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</si>
  <si>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</si>
  <si>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</si>
  <si>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</si>
  <si>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</si>
  <si>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</si>
  <si>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</si>
  <si>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</si>
  <si>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</si>
  <si>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</si>
  <si>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</si>
  <si>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</si>
  <si>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</si>
  <si>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</si>
  <si>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</si>
  <si>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</si>
  <si>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</si>
  <si>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</si>
  <si>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</si>
  <si>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</si>
  <si>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</si>
  <si>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</si>
  <si>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</si>
  <si>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</si>
  <si>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</si>
  <si>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</si>
  <si>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</si>
  <si>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</si>
  <si>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</si>
  <si>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</si>
  <si>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</si>
  <si>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</si>
  <si>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</si>
  <si>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</si>
  <si>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</si>
  <si>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</si>
  <si>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</si>
  <si>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</si>
  <si>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</si>
  <si>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</si>
  <si>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</si>
  <si>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</si>
  <si>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</si>
  <si>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</si>
  <si>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</si>
  <si>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</si>
  <si>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</si>
  <si>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</si>
  <si>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</si>
  <si>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</si>
  <si>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</si>
  <si>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</si>
  <si>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</si>
  <si>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</si>
  <si>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</si>
  <si>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</si>
  <si>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</si>
  <si>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</si>
  <si>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</si>
  <si>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</si>
  <si>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</si>
  <si>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</si>
  <si>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</si>
  <si>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</si>
  <si>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</si>
  <si>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</si>
  <si>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</si>
  <si>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</si>
  <si>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</si>
  <si>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</si>
  <si>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</si>
  <si>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</si>
  <si>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</si>
  <si>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</si>
  <si>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</si>
  <si>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</si>
  <si>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</si>
  <si>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</si>
  <si>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</si>
  <si>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</si>
  <si>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</si>
  <si>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</si>
  <si>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</si>
  <si>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</si>
  <si>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</si>
  <si>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</si>
  <si>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</si>
  <si>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</si>
  <si>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</si>
  <si>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</si>
  <si>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</si>
  <si>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</si>
  <si>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</si>
  <si>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</si>
  <si>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</si>
  <si>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</si>
  <si>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</si>
  <si>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</si>
  <si>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</si>
  <si>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</si>
  <si>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</si>
  <si>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</si>
  <si>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</si>
  <si>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</si>
  <si>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</si>
  <si>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</si>
  <si>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</si>
  <si>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</si>
  <si>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</si>
  <si>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</si>
  <si>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</si>
  <si>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</si>
  <si>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</si>
  <si>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</si>
  <si>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</si>
  <si>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</si>
  <si>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</si>
  <si>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</si>
  <si>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</si>
  <si>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</si>
  <si>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</si>
  <si>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</si>
  <si>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</si>
  <si>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</si>
  <si>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</si>
  <si>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</si>
  <si>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</si>
  <si>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</si>
  <si>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</si>
  <si>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</si>
  <si>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</si>
  <si>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</si>
  <si>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</si>
  <si>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</si>
  <si>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</si>
  <si>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</si>
  <si>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</si>
  <si>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</si>
  <si>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</si>
  <si>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</si>
  <si>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</si>
  <si>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</si>
  <si>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</si>
  <si>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</si>
  <si>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</si>
  <si>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</si>
  <si>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</si>
  <si>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</si>
  <si>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</si>
  <si>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</si>
  <si>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</si>
  <si>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</si>
  <si>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</si>
  <si>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</si>
  <si>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</si>
  <si>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</si>
  <si>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</si>
  <si>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</si>
  <si>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</si>
  <si>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</si>
  <si>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</si>
  <si>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</si>
  <si>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</si>
  <si>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</si>
  <si>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</si>
  <si>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</si>
  <si>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</si>
  <si>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</si>
  <si>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</si>
  <si>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</si>
  <si>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</si>
  <si>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</si>
  <si>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</si>
  <si>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</si>
  <si>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</si>
  <si>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</si>
  <si>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</si>
  <si>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</si>
  <si>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</si>
  <si>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</si>
  <si>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</si>
  <si>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</si>
  <si>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</si>
  <si>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</si>
  <si>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</si>
  <si>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</si>
  <si>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</si>
  <si>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</si>
  <si>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</si>
  <si>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</si>
  <si>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</si>
  <si>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</si>
  <si>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</si>
  <si>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</si>
  <si>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</si>
  <si>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</si>
  <si>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</si>
  <si>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</si>
  <si>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</si>
  <si>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</si>
  <si>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</si>
  <si>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</si>
  <si>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</si>
  <si>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</si>
  <si>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</si>
  <si>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</si>
  <si>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</si>
  <si>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</si>
  <si>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</si>
  <si>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</si>
  <si>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</si>
  <si>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</si>
  <si>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</si>
  <si>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</si>
  <si>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</si>
  <si>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</si>
  <si>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</si>
  <si>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</si>
  <si>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</si>
  <si>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</si>
  <si>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</si>
  <si>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</si>
  <si>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</si>
  <si>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</si>
  <si>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</si>
  <si>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</si>
  <si>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</si>
  <si>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</si>
  <si>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</si>
  <si>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</si>
  <si>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</si>
  <si>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</si>
  <si>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</si>
  <si>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</si>
  <si>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</si>
  <si>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</si>
  <si>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</si>
  <si>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</si>
  <si>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</si>
  <si>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</si>
  <si>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</si>
  <si>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</si>
  <si>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</si>
  <si>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</si>
  <si>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</si>
  <si>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</si>
  <si>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</si>
  <si>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</si>
  <si>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</si>
  <si>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</si>
  <si>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</si>
  <si>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</si>
  <si>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</si>
  <si>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</si>
  <si>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</si>
  <si>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</si>
  <si>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</si>
  <si>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</si>
  <si>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</si>
  <si>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</si>
  <si>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</si>
  <si>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</si>
  <si>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</si>
  <si>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</si>
  <si>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</si>
  <si>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</si>
  <si>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</si>
  <si>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</si>
  <si>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</si>
  <si>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</si>
  <si>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</si>
  <si>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</si>
  <si>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</si>
  <si>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</si>
  <si>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</si>
  <si>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</si>
  <si>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</si>
  <si>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</si>
  <si>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</si>
  <si>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</si>
  <si>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</si>
  <si>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</si>
  <si>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</si>
  <si>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</si>
  <si>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</si>
  <si>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</si>
  <si>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</si>
  <si>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</si>
  <si>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</si>
  <si>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</si>
  <si>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</si>
  <si>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</si>
  <si>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</si>
  <si>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</si>
  <si>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</si>
  <si>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</si>
  <si>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</si>
  <si>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</si>
  <si>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</si>
  <si>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</si>
  <si>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</si>
  <si>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</si>
  <si>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</si>
  <si>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</si>
  <si>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</si>
  <si>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</si>
  <si>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</si>
  <si>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</si>
  <si>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</si>
  <si>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</si>
  <si>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</si>
  <si>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</si>
  <si>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</si>
  <si>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</si>
  <si>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</si>
  <si>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</si>
  <si>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</si>
  <si>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</si>
  <si>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</si>
  <si>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</si>
  <si>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</si>
  <si>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</si>
  <si>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</si>
  <si>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</si>
  <si>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</si>
  <si>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</si>
  <si>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</si>
  <si>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</si>
  <si>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</si>
  <si>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</si>
  <si>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</si>
  <si>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</si>
  <si>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</si>
  <si>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</si>
  <si>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</si>
  <si>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</si>
  <si>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</si>
  <si>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</si>
  <si>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</si>
  <si>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</si>
  <si>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</si>
  <si>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</si>
  <si>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</si>
  <si>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</si>
  <si>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</si>
  <si>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</si>
  <si>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</si>
  <si>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</si>
  <si>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</si>
  <si>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</si>
  <si>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</si>
  <si>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</si>
  <si>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</si>
  <si>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</si>
  <si>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</si>
  <si>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</si>
  <si>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</si>
  <si>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</si>
  <si>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</si>
  <si>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</si>
  <si>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</si>
  <si>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</si>
  <si>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</si>
  <si>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</si>
  <si>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</si>
  <si>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</si>
  <si>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</si>
  <si>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</si>
  <si>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</si>
  <si>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</si>
  <si>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</si>
  <si>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</si>
  <si>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</si>
  <si>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</si>
  <si>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</si>
  <si>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</si>
  <si>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</si>
  <si>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</si>
  <si>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</si>
  <si>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</si>
  <si>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</si>
  <si>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</si>
  <si>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</si>
  <si>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</si>
  <si>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</si>
  <si>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</si>
  <si>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</si>
  <si>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</si>
  <si>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</si>
  <si>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</si>
  <si>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</si>
  <si>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</si>
  <si>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</si>
  <si>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</si>
  <si>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</si>
  <si>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</si>
  <si>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</si>
  <si>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</si>
  <si>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</si>
  <si>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</si>
  <si>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</si>
  <si>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</si>
  <si>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</si>
  <si>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</si>
  <si>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</si>
  <si>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</si>
  <si>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</si>
  <si>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</si>
  <si>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</si>
  <si>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</si>
  <si>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</si>
  <si>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</si>
  <si>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</si>
  <si>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</si>
  <si>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</si>
  <si>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</si>
  <si>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</si>
  <si>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</si>
  <si>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</si>
  <si>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</si>
  <si>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</si>
  <si>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</si>
  <si>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</si>
  <si>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</si>
  <si>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</si>
  <si>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</si>
  <si>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</si>
  <si>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</si>
  <si>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</si>
  <si>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</si>
  <si>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</si>
  <si>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</si>
  <si>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</si>
  <si>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</si>
  <si>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</si>
  <si>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</si>
  <si>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</si>
  <si>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</si>
  <si>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</si>
  <si>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</si>
  <si>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</si>
  <si>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</si>
  <si>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</si>
  <si>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</si>
  <si>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</si>
  <si>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</si>
  <si>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</si>
  <si>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</si>
  <si>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</si>
  <si>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</si>
  <si>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</si>
  <si>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</si>
  <si>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</si>
  <si>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</si>
  <si>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</si>
  <si>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</si>
  <si>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</si>
  <si>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</si>
  <si>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</si>
  <si>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</si>
  <si>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</si>
  <si>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</si>
  <si>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</si>
  <si>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</si>
  <si>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</si>
  <si>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</si>
  <si>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</si>
  <si>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</si>
  <si>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</si>
  <si>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</si>
  <si>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</si>
  <si>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</si>
  <si>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</si>
  <si>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</si>
  <si>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</si>
  <si>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</si>
  <si>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</si>
  <si>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</si>
  <si>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</si>
  <si>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</si>
  <si>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</si>
  <si>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</si>
  <si>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</si>
  <si>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</si>
  <si>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</si>
  <si>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</si>
  <si>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</si>
  <si>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</si>
  <si>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</si>
  <si>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</si>
  <si>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</si>
  <si>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</si>
  <si>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</si>
  <si>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</si>
  <si>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</si>
  <si>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</si>
  <si>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</si>
  <si>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</si>
  <si>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</si>
  <si>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</si>
  <si>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</si>
  <si>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</si>
  <si>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</si>
  <si>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</si>
  <si>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</si>
  <si>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</si>
  <si>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</si>
  <si>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</si>
  <si>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</si>
  <si>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</si>
  <si>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</si>
  <si>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</si>
  <si>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</si>
  <si>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</si>
  <si>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</si>
  <si>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</si>
  <si>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</si>
  <si>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</si>
  <si>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</si>
  <si>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</si>
  <si>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</si>
  <si>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</si>
  <si>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</si>
  <si>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</si>
  <si>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</si>
  <si>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</si>
  <si>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</si>
  <si>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</si>
  <si>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</si>
  <si>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</si>
  <si>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</si>
  <si>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</si>
  <si>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</si>
  <si>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</si>
  <si>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</si>
  <si>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</si>
  <si>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</si>
  <si>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</si>
  <si>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</si>
  <si>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</si>
  <si>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</si>
  <si>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</si>
  <si>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</si>
  <si>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</si>
  <si>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</si>
  <si>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</si>
  <si>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</si>
  <si>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</si>
  <si>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</si>
  <si>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</si>
  <si>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</si>
  <si>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</si>
  <si>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</si>
  <si>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</si>
  <si>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</si>
  <si>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</si>
  <si>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</si>
  <si>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</si>
  <si>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</si>
  <si>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</si>
  <si>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</si>
  <si>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</si>
  <si>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</si>
  <si>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</si>
  <si>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</si>
  <si>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</si>
  <si>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</si>
  <si>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</si>
  <si>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</si>
  <si>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</si>
  <si>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</si>
  <si>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</si>
  <si>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</si>
  <si>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</si>
  <si>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</si>
  <si>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</si>
  <si>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</si>
  <si>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</si>
  <si>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</si>
  <si>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</si>
  <si>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</si>
  <si>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</si>
  <si>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</si>
  <si>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</si>
  <si>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</si>
  <si>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</si>
  <si>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</si>
  <si>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</si>
  <si>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</si>
  <si>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</si>
  <si>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</si>
  <si>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</si>
  <si>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</si>
  <si>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</si>
  <si>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</si>
  <si>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</si>
  <si>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</si>
  <si>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</si>
  <si>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</si>
  <si>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</si>
  <si>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</si>
  <si>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</si>
  <si>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</si>
  <si>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</si>
  <si>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</si>
  <si>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</si>
  <si>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</si>
  <si>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</si>
  <si>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</si>
  <si>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</si>
  <si>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</si>
  <si>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</si>
  <si>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</si>
  <si>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</si>
  <si>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</si>
  <si>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</si>
  <si>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</si>
  <si>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</si>
  <si>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</si>
  <si>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</si>
  <si>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</si>
  <si>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</si>
  <si>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</si>
  <si>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</si>
  <si>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</si>
  <si>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</si>
  <si>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</si>
  <si>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</si>
  <si>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</si>
  <si>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</si>
  <si>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</si>
  <si>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</si>
  <si>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</si>
  <si>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</si>
  <si>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</si>
  <si>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</si>
  <si>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</si>
  <si>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</si>
  <si>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</si>
  <si>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</si>
  <si>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</si>
  <si>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</si>
  <si>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</si>
  <si>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</si>
  <si>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</si>
  <si>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</si>
  <si>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</si>
  <si>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</si>
  <si>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</si>
  <si>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</si>
  <si>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</si>
  <si>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</si>
  <si>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</si>
  <si>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</si>
  <si>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</si>
  <si>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</si>
  <si>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</si>
  <si>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</si>
  <si>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</si>
  <si>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</si>
  <si>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</si>
  <si>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</si>
  <si>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</si>
  <si>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</si>
  <si>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</si>
  <si>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</si>
  <si>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</si>
  <si>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</si>
  <si>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</si>
  <si>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</si>
  <si>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</si>
  <si>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</si>
  <si>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</si>
  <si>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</si>
  <si>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</si>
  <si>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</si>
  <si>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</si>
  <si>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</si>
  <si>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</si>
  <si>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</si>
  <si>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</si>
  <si>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</si>
  <si>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</si>
  <si>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</si>
  <si>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</si>
  <si>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</si>
  <si>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</si>
  <si>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</si>
  <si>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</si>
  <si>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</si>
  <si>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</si>
  <si>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</si>
  <si>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</si>
  <si>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</si>
  <si>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</si>
  <si>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</si>
  <si>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</si>
  <si>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</si>
  <si>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</si>
  <si>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</si>
  <si>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</si>
  <si>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</si>
  <si>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</si>
  <si>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</si>
  <si>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</si>
  <si>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</si>
  <si>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</si>
  <si>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</si>
  <si>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</si>
  <si>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</si>
  <si>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</si>
  <si>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</si>
  <si>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</si>
  <si>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</si>
  <si>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</si>
  <si>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</si>
  <si>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</si>
  <si>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</si>
  <si>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</si>
  <si>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</si>
  <si>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</si>
  <si>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</si>
  <si>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</si>
  <si>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</si>
  <si>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</si>
  <si>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</si>
  <si>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</si>
  <si>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</si>
  <si>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</si>
  <si>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</si>
  <si>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</si>
  <si>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</si>
  <si>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</si>
  <si>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</si>
  <si>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</si>
  <si>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</si>
  <si>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</si>
  <si>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</si>
  <si>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</si>
  <si>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</si>
  <si>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</si>
  <si>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</si>
  <si>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</si>
  <si>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</si>
  <si>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</si>
  <si>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</si>
  <si>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</si>
  <si>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</si>
  <si>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</si>
  <si>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</si>
  <si>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</si>
  <si>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</si>
  <si>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</si>
  <si>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</si>
  <si>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</si>
  <si>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</si>
  <si>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</si>
  <si>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</si>
  <si>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</si>
  <si>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</si>
  <si>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</si>
  <si>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</si>
  <si>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</si>
  <si>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</si>
  <si>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</si>
  <si>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</si>
  <si>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</si>
  <si>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</si>
  <si>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</si>
  <si>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</si>
  <si>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</si>
  <si>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</si>
  <si>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</si>
  <si>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</si>
  <si>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</si>
  <si>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</si>
  <si>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</si>
  <si>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</si>
  <si>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</si>
  <si>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</si>
  <si>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</si>
  <si>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</si>
  <si>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</si>
  <si>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</si>
  <si>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</si>
  <si>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</si>
  <si>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</si>
  <si>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</si>
  <si>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</si>
  <si>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</si>
  <si>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</si>
  <si>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</si>
  <si>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</si>
  <si>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</si>
  <si>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</si>
  <si>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</si>
  <si>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</si>
  <si>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</si>
  <si>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</si>
  <si>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</si>
  <si>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</si>
  <si>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</si>
  <si>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</si>
  <si>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</si>
  <si>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</si>
  <si>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</si>
  <si>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</si>
  <si>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</si>
  <si>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</si>
  <si>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</si>
  <si>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</si>
  <si>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</si>
  <si>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</si>
  <si>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</si>
  <si>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</si>
  <si>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</si>
  <si>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</si>
  <si>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</si>
  <si>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</si>
  <si>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</si>
  <si>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</si>
  <si>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</si>
  <si>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</si>
  <si>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</si>
  <si>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</si>
  <si>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</si>
  <si>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</si>
  <si>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</si>
  <si>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</si>
  <si>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</si>
  <si>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</si>
  <si>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</si>
  <si>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</si>
  <si>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</si>
  <si>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</si>
  <si>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</si>
  <si>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</si>
  <si>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</si>
  <si>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</si>
  <si>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</si>
  <si>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</si>
  <si>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</si>
  <si>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</si>
  <si>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</si>
  <si>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</si>
  <si>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</si>
  <si>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</si>
  <si>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</si>
  <si>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</si>
  <si>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</si>
  <si>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</si>
  <si>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</si>
  <si>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</si>
  <si>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</si>
  <si>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</si>
  <si>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</si>
  <si>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</si>
  <si>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</si>
  <si>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</si>
  <si>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</si>
  <si>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</si>
  <si>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</si>
  <si>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</si>
  <si>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</si>
  <si>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</si>
  <si>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</si>
  <si>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</si>
  <si>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</si>
  <si>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</si>
  <si>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</si>
  <si>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</si>
  <si>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</si>
  <si>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</si>
  <si>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</si>
  <si>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</si>
  <si>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</si>
  <si>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</si>
  <si>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</si>
  <si>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</si>
  <si>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</si>
  <si>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</si>
  <si>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</si>
  <si>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</si>
  <si>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</si>
  <si>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</si>
  <si>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</si>
  <si>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</si>
  <si>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</si>
  <si>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</si>
  <si>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</si>
  <si>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</si>
  <si>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</si>
  <si>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</si>
  <si>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</si>
  <si>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</si>
  <si>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</si>
  <si>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</si>
  <si>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</si>
  <si>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</si>
  <si>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</si>
  <si>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</si>
  <si>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</si>
  <si>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</si>
  <si>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</si>
  <si>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</si>
  <si>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</si>
  <si>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</si>
  <si>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</si>
  <si>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</si>
  <si>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</si>
  <si>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</si>
  <si>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</si>
  <si>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</si>
  <si>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</si>
  <si>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</si>
  <si>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</si>
  <si>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</si>
  <si>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</si>
  <si>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</si>
  <si>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</si>
  <si>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</si>
  <si>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</si>
  <si>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</si>
  <si>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</si>
  <si>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</si>
  <si>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</si>
  <si>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</si>
  <si>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</si>
  <si>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</si>
  <si>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</si>
  <si>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</si>
  <si>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</si>
  <si>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</si>
  <si>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</si>
  <si>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</si>
  <si>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</si>
  <si>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</si>
  <si>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</si>
  <si>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</si>
  <si>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</si>
  <si>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</si>
  <si>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</si>
  <si>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</si>
  <si>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</si>
  <si>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</si>
  <si>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</si>
  <si>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</si>
  <si>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</si>
  <si>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</si>
  <si>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</si>
  <si>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</si>
  <si>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</si>
  <si>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</si>
  <si>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</si>
  <si>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</si>
  <si>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</si>
  <si>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</si>
  <si>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</si>
  <si>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</si>
  <si>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</si>
  <si>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</si>
  <si>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</si>
  <si>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</si>
  <si>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</si>
  <si>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</si>
  <si>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</si>
  <si>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</si>
  <si>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</si>
  <si>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</si>
  <si>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</si>
  <si>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</si>
  <si>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</si>
  <si>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</si>
  <si>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</si>
  <si>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</si>
  <si>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</si>
  <si>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</si>
  <si>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</si>
  <si>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</si>
  <si>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</si>
  <si>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</si>
  <si>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</si>
  <si>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</si>
  <si>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</si>
  <si>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</si>
  <si>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</si>
  <si>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</si>
  <si>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</si>
  <si>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</si>
  <si>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</si>
  <si>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</si>
  <si>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</si>
  <si>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</si>
  <si>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</si>
  <si>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</si>
  <si>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</si>
  <si>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</si>
  <si>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</si>
  <si>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</si>
  <si>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</si>
  <si>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</si>
  <si>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</si>
  <si>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</si>
  <si>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</si>
  <si>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</si>
  <si>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</si>
  <si>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</si>
  <si>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</si>
  <si>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</si>
  <si>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</si>
  <si>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</si>
  <si>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</si>
  <si>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</si>
  <si>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</si>
  <si>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</si>
  <si>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</si>
  <si>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</si>
  <si>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</si>
  <si>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</si>
  <si>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</si>
  <si>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</si>
  <si>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</si>
  <si>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</si>
  <si>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</si>
  <si>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</si>
  <si>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</si>
  <si>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</si>
  <si>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</si>
  <si>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</si>
  <si>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</si>
  <si>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</si>
  <si>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</si>
  <si>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</si>
  <si>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</si>
  <si>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</si>
  <si>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</si>
  <si>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</si>
  <si>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</si>
  <si>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</si>
  <si>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</si>
  <si>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</si>
  <si>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</si>
  <si>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</si>
  <si>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</si>
  <si>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</si>
  <si>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</si>
  <si>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</si>
  <si>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</si>
  <si>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</si>
  <si>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</si>
  <si>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</si>
  <si>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</si>
  <si>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</si>
  <si>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</si>
  <si>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</si>
  <si>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</si>
  <si>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</si>
  <si>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</si>
  <si>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</si>
  <si>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</si>
  <si>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</si>
  <si>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</si>
  <si>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</si>
  <si>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</si>
  <si>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</si>
  <si>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</si>
  <si>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</si>
  <si>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</si>
  <si>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</si>
  <si>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</si>
  <si>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</si>
  <si>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</si>
  <si>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</si>
  <si>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</si>
  <si>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</si>
  <si>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</si>
  <si>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</si>
  <si>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</si>
  <si>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</si>
  <si>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</si>
  <si>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</si>
  <si>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</si>
  <si>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</si>
  <si>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</si>
  <si>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</si>
  <si>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</si>
  <si>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</si>
  <si>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</si>
  <si>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</si>
  <si>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</si>
  <si>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</si>
  <si>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</si>
  <si>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</si>
  <si>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</si>
  <si>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</si>
  <si>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</si>
  <si>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</si>
  <si>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</si>
  <si>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</si>
  <si>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</si>
  <si>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</si>
  <si>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</si>
  <si>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</si>
  <si>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</si>
  <si>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</si>
  <si>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</si>
  <si>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</si>
  <si>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</si>
  <si>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</si>
  <si>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</si>
  <si>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</si>
  <si>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</si>
  <si>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</si>
  <si>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</si>
  <si>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</si>
  <si>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</si>
  <si>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</si>
  <si>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</si>
  <si>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</si>
  <si>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</si>
  <si>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</si>
  <si>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</si>
  <si>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</si>
  <si>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</si>
  <si>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</si>
  <si>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</si>
  <si>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</si>
  <si>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</si>
  <si>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</si>
  <si>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</si>
  <si>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</si>
  <si>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</si>
  <si>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</si>
  <si>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</si>
  <si>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</si>
  <si>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</si>
  <si>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</si>
  <si>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</si>
  <si>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</si>
  <si>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</si>
  <si>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</si>
  <si>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</si>
  <si>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</si>
  <si>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</si>
  <si>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</si>
  <si>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</si>
  <si>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</si>
  <si>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</si>
  <si>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</si>
  <si>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</si>
  <si>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</si>
  <si>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</si>
  <si>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</si>
  <si>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</si>
  <si>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</si>
  <si>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</si>
  <si>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</si>
  <si>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</si>
  <si>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</si>
  <si>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</si>
  <si>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</si>
  <si>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</si>
  <si>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</si>
  <si>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</si>
  <si>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</si>
  <si>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</si>
  <si>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</si>
  <si>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</si>
  <si>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</si>
  <si>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</si>
  <si>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</si>
  <si>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</si>
  <si>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</si>
  <si>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</si>
  <si>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</si>
  <si>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</si>
  <si>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</si>
  <si>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</si>
  <si>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</si>
  <si>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</si>
  <si>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</si>
  <si>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</si>
  <si>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</si>
  <si>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</si>
  <si>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</si>
  <si>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</si>
  <si>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</si>
  <si>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</si>
  <si>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</si>
  <si>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</si>
  <si>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</si>
  <si>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</si>
  <si>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</si>
  <si>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</si>
  <si>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</si>
  <si>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</si>
  <si>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</si>
  <si>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</si>
  <si>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</si>
  <si>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</si>
  <si>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</si>
  <si>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</si>
  <si>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</si>
  <si>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</si>
  <si>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</si>
  <si>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</si>
  <si>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</si>
  <si>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</si>
  <si>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</si>
  <si>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</si>
  <si>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</si>
  <si>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</si>
  <si>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</si>
  <si>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</si>
  <si>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</si>
  <si>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</si>
  <si>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</si>
  <si>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</si>
  <si>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</si>
  <si>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</si>
  <si>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</si>
  <si>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</si>
  <si>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</si>
  <si>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</si>
  <si>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</si>
  <si>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</si>
  <si>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</si>
  <si>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</si>
  <si>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</si>
  <si>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</si>
  <si>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</si>
  <si>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</si>
  <si>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</si>
  <si>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</si>
  <si>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</si>
  <si>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</si>
  <si>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</si>
  <si>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</si>
  <si>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</si>
  <si>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</si>
  <si>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</si>
  <si>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</si>
  <si>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</si>
  <si>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</si>
  <si>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</si>
  <si>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</si>
  <si>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</si>
  <si>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</si>
  <si>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</si>
  <si>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</si>
  <si>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</si>
  <si>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</si>
  <si>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</si>
  <si>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</si>
  <si>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</si>
  <si>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</si>
  <si>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</si>
  <si>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</si>
  <si>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</si>
  <si>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</si>
  <si>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</si>
  <si>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</si>
  <si>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</si>
  <si>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</si>
  <si>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</si>
  <si>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</si>
  <si>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</si>
  <si>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</si>
  <si>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</si>
  <si>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</si>
  <si>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</si>
  <si>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</si>
  <si>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</si>
  <si>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</si>
  <si>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</si>
  <si>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</si>
  <si>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</si>
  <si>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</si>
  <si>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</si>
  <si>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</si>
  <si>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</si>
  <si>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</si>
  <si>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</si>
  <si>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</si>
  <si>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</si>
  <si>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</si>
  <si>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</si>
  <si>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</si>
  <si>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</si>
  <si>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</si>
  <si>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</si>
  <si>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</si>
  <si>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</si>
  <si>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</si>
  <si>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</si>
  <si>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</si>
  <si>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</si>
  <si>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</si>
  <si>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</si>
  <si>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</si>
  <si>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</si>
  <si>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</si>
  <si>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</si>
  <si>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</si>
  <si>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</si>
  <si>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</si>
  <si>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</si>
  <si>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</si>
  <si>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</si>
  <si>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</si>
  <si>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</si>
  <si>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</si>
  <si>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</si>
  <si>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</si>
  <si>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</si>
  <si>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</si>
  <si>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</si>
  <si>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</si>
  <si>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</si>
  <si>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</si>
  <si>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</si>
  <si>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</si>
  <si>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</si>
  <si>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</si>
  <si>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</si>
  <si>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</si>
  <si>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</si>
  <si>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</si>
  <si>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</si>
  <si>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</si>
  <si>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</si>
  <si>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</si>
  <si>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</si>
  <si>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</si>
  <si>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</si>
  <si>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</si>
  <si>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</si>
  <si>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</si>
  <si>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</si>
  <si>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</si>
  <si>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</si>
  <si>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</si>
  <si>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</si>
  <si>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</si>
  <si>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</si>
  <si>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</si>
  <si>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</si>
  <si>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</si>
  <si>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</si>
  <si>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</si>
  <si>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</si>
  <si>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</si>
  <si>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</si>
  <si>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</si>
  <si>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</si>
  <si>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</si>
  <si>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</si>
  <si>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</si>
  <si>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</si>
  <si>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</si>
  <si>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</si>
  <si>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</si>
  <si>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</si>
  <si>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</si>
  <si>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</si>
  <si>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</si>
  <si>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</si>
  <si>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</si>
  <si>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</si>
  <si>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</si>
  <si>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</si>
  <si>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</si>
  <si>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</si>
  <si>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</si>
  <si>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</si>
  <si>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</si>
  <si>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</si>
  <si>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</si>
  <si>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</si>
  <si>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</si>
  <si>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</si>
  <si>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</si>
  <si>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</si>
  <si>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</si>
  <si>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</si>
  <si>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</si>
  <si>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</si>
  <si>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</si>
  <si>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</si>
  <si>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</si>
  <si>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</si>
  <si>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</si>
  <si>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</si>
  <si>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</si>
  <si>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</si>
  <si>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</si>
  <si>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</si>
  <si>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</si>
  <si>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</si>
  <si>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</si>
  <si>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</si>
  <si>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</si>
  <si>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</si>
  <si>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</si>
  <si>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</si>
  <si>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</si>
  <si>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</si>
  <si>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</si>
  <si>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</si>
  <si>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</si>
  <si>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</si>
  <si>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</si>
  <si>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</si>
  <si>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</si>
  <si>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</si>
  <si>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</si>
  <si>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</si>
  <si>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</si>
  <si>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</si>
  <si>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</si>
  <si>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</si>
  <si>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</si>
  <si>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</si>
  <si>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</si>
  <si>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</si>
  <si>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</si>
  <si>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</si>
  <si>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</si>
  <si>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</si>
  <si>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</si>
  <si>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</si>
  <si>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</si>
  <si>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</si>
  <si>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</si>
  <si>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</si>
  <si>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</si>
  <si>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</si>
  <si>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</si>
  <si>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</si>
  <si>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</si>
  <si>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</si>
  <si>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</si>
  <si>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</si>
  <si>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</si>
  <si>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</si>
  <si>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</si>
  <si>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</si>
  <si>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</si>
  <si>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</si>
  <si>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</si>
  <si>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</si>
  <si>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</si>
  <si>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</si>
  <si>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</si>
  <si>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</si>
  <si>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</si>
  <si>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</si>
  <si>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</si>
  <si>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</si>
  <si>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</si>
  <si>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</si>
  <si>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</si>
  <si>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</si>
  <si>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</si>
  <si>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</si>
  <si>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</si>
  <si>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</si>
  <si>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</si>
  <si>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</si>
  <si>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</si>
  <si>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</si>
  <si>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</si>
  <si>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</si>
  <si>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</si>
  <si>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</si>
  <si>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</si>
  <si>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</si>
  <si>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</si>
  <si>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</si>
  <si>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</si>
  <si>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</si>
  <si>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</si>
  <si>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</si>
  <si>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</si>
  <si>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</si>
  <si>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</si>
  <si>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</si>
  <si>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</si>
  <si>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</si>
  <si>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</si>
  <si>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</si>
  <si>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</si>
  <si>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</si>
  <si>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</si>
  <si>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</si>
  <si>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</si>
  <si>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</si>
  <si>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</si>
  <si>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</si>
  <si>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</si>
  <si>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</si>
  <si>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</si>
  <si>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</si>
  <si>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</si>
  <si>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</si>
  <si>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</si>
  <si>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</si>
  <si>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</si>
  <si>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</si>
  <si>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</si>
  <si>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</si>
  <si>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</si>
  <si>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</si>
  <si>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</si>
  <si>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</si>
  <si>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</si>
  <si>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</si>
  <si>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</si>
  <si>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</si>
  <si>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</si>
  <si>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</si>
  <si>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</si>
  <si>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</si>
  <si>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</si>
  <si>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</si>
  <si>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</si>
  <si>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</si>
  <si>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</si>
  <si>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</si>
  <si>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</si>
  <si>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</si>
  <si>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</si>
  <si>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</si>
  <si>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</si>
  <si>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</si>
  <si>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</si>
  <si>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</si>
  <si>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</si>
  <si>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</si>
  <si>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</si>
  <si>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</si>
  <si>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</si>
  <si>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</si>
  <si>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</si>
  <si>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</si>
  <si>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</si>
  <si>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</si>
  <si>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</si>
  <si>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</si>
  <si>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</si>
  <si>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</si>
  <si>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</si>
  <si>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</si>
  <si>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</si>
  <si>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</si>
  <si>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</si>
  <si>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</si>
  <si>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</si>
  <si>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</si>
  <si>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</si>
  <si>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</si>
  <si>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</si>
  <si>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</si>
  <si>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</si>
  <si>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</si>
  <si>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</si>
  <si>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</si>
  <si>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</si>
  <si>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</si>
  <si>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</si>
  <si>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</si>
  <si>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</si>
  <si>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</si>
  <si>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</si>
  <si>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</si>
  <si>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</si>
  <si>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</si>
  <si>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</si>
  <si>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</si>
  <si>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</si>
  <si>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</si>
  <si>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</si>
  <si>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</si>
  <si>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</si>
  <si>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</si>
  <si>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</si>
  <si>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</si>
  <si>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</si>
  <si>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</si>
  <si>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</si>
  <si>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</si>
  <si>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</si>
  <si>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</si>
  <si>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</si>
  <si>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</si>
  <si>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</si>
  <si>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</si>
  <si>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</si>
  <si>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</si>
  <si>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</si>
  <si>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</si>
  <si>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</si>
  <si>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</si>
  <si>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</si>
  <si>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</si>
  <si>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</si>
  <si>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</si>
  <si>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</si>
  <si>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</si>
  <si>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</si>
  <si>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</si>
  <si>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</si>
  <si>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</si>
  <si>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</si>
  <si>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</si>
  <si>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</si>
  <si>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</si>
  <si>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</si>
  <si>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</si>
  <si>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</si>
  <si>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</si>
  <si>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</si>
  <si>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</si>
  <si>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</si>
  <si>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</si>
  <si>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</si>
  <si>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</si>
  <si>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</si>
  <si>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</si>
  <si>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</si>
  <si>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</si>
  <si>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</si>
  <si>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</si>
  <si>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</si>
  <si>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</si>
  <si>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</si>
  <si>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</si>
  <si>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</si>
  <si>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</si>
  <si>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</si>
  <si>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</si>
  <si>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</si>
  <si>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</si>
  <si>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</si>
  <si>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</si>
  <si>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</si>
  <si>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</si>
  <si>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</si>
  <si>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</si>
  <si>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</si>
  <si>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</si>
  <si>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</si>
  <si>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</si>
  <si>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</si>
  <si>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</si>
  <si>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</si>
  <si>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</si>
  <si>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</si>
  <si>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</si>
  <si>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</si>
  <si>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</si>
  <si>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</si>
  <si>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</si>
  <si>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</si>
  <si>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</si>
  <si>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</si>
  <si>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</si>
  <si>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</si>
  <si>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</si>
  <si>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</si>
  <si>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</si>
  <si>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</si>
  <si>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</si>
  <si>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</si>
  <si>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</si>
  <si>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</si>
  <si>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</si>
  <si>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</si>
  <si>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</si>
  <si>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</si>
  <si>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</si>
  <si>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</si>
  <si>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</si>
  <si>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</si>
  <si>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</si>
  <si>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</si>
  <si>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</si>
  <si>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</si>
  <si>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</si>
  <si>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</si>
  <si>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</si>
  <si>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</si>
  <si>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</si>
  <si>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</si>
  <si>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</si>
  <si>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</si>
  <si>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</si>
  <si>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</si>
  <si>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</si>
  <si>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</si>
  <si>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</si>
  <si>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</si>
  <si>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</si>
  <si>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</si>
  <si>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</si>
  <si>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</si>
  <si>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</si>
  <si>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</si>
  <si>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</si>
  <si>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</si>
  <si>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</si>
  <si>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</si>
  <si>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</si>
  <si>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</si>
  <si>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</si>
  <si>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</si>
  <si>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</si>
  <si>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</si>
  <si>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</si>
  <si>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</si>
  <si>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</si>
  <si>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</si>
  <si>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</si>
  <si>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</si>
  <si>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</si>
  <si>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</si>
  <si>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</si>
  <si>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</si>
  <si>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</si>
  <si>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</si>
  <si>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</si>
  <si>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</si>
  <si>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</si>
  <si>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</si>
  <si>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</si>
  <si>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</si>
  <si>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</si>
  <si>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</si>
  <si>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</si>
  <si>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</si>
  <si>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</si>
  <si>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</si>
  <si>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</si>
  <si>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</si>
  <si>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</si>
  <si>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</si>
  <si>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</si>
  <si>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</si>
  <si>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</si>
  <si>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</si>
  <si>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</si>
  <si>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</si>
  <si>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</si>
  <si>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</si>
  <si>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</si>
  <si>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</si>
  <si>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</si>
  <si>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</si>
  <si>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</si>
  <si>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</si>
  <si>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</si>
  <si>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</si>
  <si>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</si>
  <si>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</si>
  <si>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</si>
  <si>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</si>
  <si>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</si>
  <si>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</si>
  <si>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</si>
  <si>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</si>
  <si>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</si>
  <si>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</si>
  <si>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</si>
  <si>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</si>
  <si>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</si>
  <si>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</si>
  <si>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</si>
  <si>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</si>
  <si>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</si>
  <si>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</si>
  <si>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</si>
  <si>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</si>
  <si>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</si>
  <si>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</si>
  <si>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</si>
  <si>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</si>
  <si>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</si>
  <si>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</si>
  <si>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</si>
  <si>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</si>
  <si>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</si>
  <si>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</si>
  <si>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</si>
  <si>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</si>
  <si>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</si>
  <si>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</si>
  <si>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</si>
  <si>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</si>
  <si>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</si>
  <si>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</si>
  <si>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</si>
  <si>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</si>
  <si>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</si>
  <si>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</si>
  <si>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</si>
  <si>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</si>
  <si>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</si>
  <si>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</si>
  <si>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</si>
  <si>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</si>
  <si>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</si>
  <si>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</si>
  <si>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</si>
  <si>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</si>
  <si>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</si>
  <si>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</si>
  <si>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</si>
  <si>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</si>
  <si>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</si>
  <si>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</si>
  <si>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</si>
  <si>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</si>
  <si>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</si>
  <si>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</si>
  <si>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</si>
  <si>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</si>
  <si>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</si>
  <si>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</si>
  <si>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</si>
  <si>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</si>
  <si>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</si>
  <si>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</si>
  <si>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</si>
  <si>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</si>
  <si>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</si>
  <si>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</si>
  <si>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</si>
  <si>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</si>
  <si>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</si>
  <si>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</si>
  <si>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</si>
  <si>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</si>
  <si>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</si>
  <si>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</si>
  <si>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</si>
  <si>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</si>
  <si>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</si>
  <si>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</si>
  <si>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</si>
  <si>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</si>
  <si>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</si>
  <si>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</si>
  <si>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</si>
  <si>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</si>
  <si>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</si>
  <si>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</si>
  <si>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</si>
  <si>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</si>
  <si>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</si>
  <si>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</si>
  <si>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</si>
  <si>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</si>
  <si>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</si>
  <si>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</si>
  <si>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</si>
  <si>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</si>
  <si>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</si>
  <si>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</si>
  <si>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</si>
  <si>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</si>
  <si>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</si>
  <si>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</si>
  <si>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</si>
  <si>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</si>
  <si>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</si>
  <si>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</si>
  <si>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</si>
  <si>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</si>
  <si>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</si>
  <si>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</si>
  <si>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</si>
  <si>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</si>
  <si>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</si>
  <si>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</si>
  <si>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</si>
  <si>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</si>
  <si>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</si>
  <si>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</si>
  <si>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</si>
  <si>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</si>
  <si>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</si>
  <si>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</si>
  <si>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</si>
  <si>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</si>
  <si>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</si>
  <si>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</si>
  <si>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</si>
  <si>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</si>
  <si>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</si>
  <si>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</si>
  <si>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</si>
  <si>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</si>
  <si>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</si>
  <si>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</si>
  <si>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</si>
  <si>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</si>
  <si>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</si>
  <si>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</si>
  <si>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</si>
  <si>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</si>
  <si>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</si>
  <si>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</si>
  <si>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</si>
  <si>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</si>
  <si>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</si>
  <si>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</si>
  <si>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</si>
  <si>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</si>
  <si>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</si>
  <si>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</si>
  <si>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</si>
  <si>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</si>
  <si>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</si>
  <si>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</si>
  <si>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</si>
  <si>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</si>
  <si>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</si>
  <si>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</si>
  <si>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</si>
  <si>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</si>
  <si>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</si>
  <si>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</si>
  <si>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</si>
  <si>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</si>
  <si>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</si>
  <si>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</si>
  <si>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</si>
  <si>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</si>
  <si>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</si>
  <si>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</si>
  <si>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</si>
  <si>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</si>
  <si>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</si>
  <si>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</si>
  <si>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</si>
  <si>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</si>
  <si>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</si>
  <si>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</si>
  <si>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</si>
  <si>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</si>
  <si>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</si>
  <si>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</si>
  <si>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</si>
  <si>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</si>
  <si>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</si>
  <si>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</si>
  <si>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</si>
  <si>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</si>
  <si>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</si>
  <si>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</si>
  <si>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</si>
  <si>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</si>
  <si>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</si>
  <si>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</si>
  <si>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</si>
  <si>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</si>
  <si>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</si>
  <si>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</si>
  <si>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</si>
  <si>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</si>
  <si>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</si>
  <si>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</si>
  <si>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</si>
  <si>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</si>
  <si>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</si>
  <si>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</si>
  <si>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</si>
  <si>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</si>
  <si>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</si>
  <si>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</si>
  <si>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</si>
  <si>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</si>
  <si>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</si>
  <si>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</si>
  <si>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</si>
  <si>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</si>
  <si>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</si>
  <si>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</si>
  <si>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</si>
  <si>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</si>
  <si>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</si>
  <si>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</si>
  <si>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</si>
  <si>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</si>
  <si>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</si>
  <si>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</si>
  <si>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</si>
  <si>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</si>
  <si>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</si>
  <si>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</si>
  <si>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</si>
  <si>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</si>
  <si>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</si>
  <si>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</si>
  <si>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</si>
  <si>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</si>
  <si>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</si>
  <si>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</si>
  <si>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</si>
  <si>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</si>
  <si>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</si>
  <si>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</si>
  <si>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</si>
  <si>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</si>
  <si>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</si>
  <si>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</si>
  <si>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</si>
  <si>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</si>
  <si>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</si>
  <si>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</si>
  <si>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</si>
  <si>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</si>
  <si>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</si>
  <si>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</si>
  <si>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</si>
  <si>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</si>
  <si>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</si>
  <si>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</si>
  <si>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</si>
  <si>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</si>
  <si>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</si>
  <si>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</si>
  <si>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</si>
  <si>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</si>
  <si>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</si>
  <si>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</si>
  <si>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</si>
  <si>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</si>
  <si>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</si>
  <si>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</si>
  <si>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</si>
  <si>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</si>
  <si>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</si>
  <si>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</si>
  <si>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</si>
  <si>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</si>
  <si>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</si>
  <si>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</si>
  <si>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</si>
  <si>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</si>
  <si>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</si>
  <si>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</si>
  <si>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</si>
  <si>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</si>
  <si>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</si>
  <si>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</si>
  <si>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</si>
  <si>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</si>
  <si>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</si>
  <si>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</si>
  <si>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</si>
  <si>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</si>
  <si>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</si>
  <si>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</si>
  <si>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</si>
  <si>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</si>
  <si>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</si>
  <si>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</si>
  <si>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</si>
  <si>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</si>
  <si>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</si>
  <si>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</si>
  <si>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</si>
  <si>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</si>
  <si>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</si>
  <si>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</si>
  <si>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</si>
  <si>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</si>
  <si>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</si>
  <si>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</si>
  <si>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</si>
  <si>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</si>
  <si>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</si>
  <si>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</si>
  <si>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</si>
  <si>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</si>
  <si>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</si>
  <si>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</si>
  <si>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</si>
  <si>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</si>
  <si>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</si>
  <si>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</si>
  <si>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</si>
  <si>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</si>
  <si>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</si>
  <si>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</si>
  <si>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</si>
  <si>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</si>
  <si>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</si>
  <si>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</si>
  <si>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</si>
  <si>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</si>
  <si>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</si>
  <si>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</si>
  <si>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</si>
  <si>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</si>
  <si>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</si>
  <si>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</si>
  <si>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</si>
  <si>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</si>
  <si>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</si>
  <si>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</si>
  <si>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</si>
  <si>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</si>
  <si>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</si>
  <si>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</si>
  <si>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</si>
  <si>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</si>
  <si>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</si>
  <si>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</si>
  <si>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</si>
  <si>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</si>
  <si>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</si>
  <si>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</si>
  <si>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</si>
  <si>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</si>
  <si>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</si>
  <si>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</si>
  <si>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</si>
  <si>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</si>
  <si>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</si>
  <si>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</si>
  <si>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</si>
  <si>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</si>
  <si>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</si>
  <si>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</si>
  <si>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</si>
  <si>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</si>
  <si>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</si>
  <si>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</si>
  <si>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</si>
  <si>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</si>
  <si>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</si>
  <si>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</si>
  <si>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</si>
  <si>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</si>
  <si>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</si>
  <si>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</si>
  <si>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</si>
  <si>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</si>
  <si>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</si>
  <si>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</si>
  <si>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</si>
  <si>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</si>
  <si>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</si>
  <si>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</si>
  <si>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</si>
  <si>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</si>
  <si>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</si>
  <si>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</si>
  <si>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</si>
  <si>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</si>
  <si>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</si>
  <si>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</si>
  <si>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</si>
  <si>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</si>
  <si>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</si>
  <si>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</si>
  <si>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</si>
  <si>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</si>
  <si>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</si>
  <si>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</si>
  <si>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</si>
  <si>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</si>
  <si>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</si>
  <si>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</si>
  <si>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</si>
  <si>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</si>
  <si>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</si>
  <si>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</si>
  <si>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</si>
  <si>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</si>
  <si>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</si>
  <si>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</si>
  <si>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</si>
  <si>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</si>
  <si>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</si>
  <si>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</si>
  <si>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</si>
  <si>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</si>
  <si>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</si>
  <si>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</si>
  <si>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</si>
  <si>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</si>
  <si>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</si>
  <si>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</si>
  <si>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</si>
  <si>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</si>
  <si>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</si>
  <si>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</si>
  <si>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</si>
  <si>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</si>
  <si>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</si>
  <si>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</si>
  <si>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</si>
  <si>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</si>
  <si>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</si>
  <si>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</si>
  <si>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</si>
  <si>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</si>
  <si>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</si>
  <si>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</si>
  <si>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</si>
  <si>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</si>
  <si>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</si>
  <si>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</si>
  <si>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</si>
  <si>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</si>
  <si>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</si>
  <si>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</si>
  <si>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</si>
  <si>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</si>
  <si>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</si>
  <si>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</si>
  <si>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</si>
  <si>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</si>
  <si>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</si>
  <si>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</si>
  <si>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</si>
  <si>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</si>
  <si>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</si>
  <si>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</si>
  <si>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</si>
  <si>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</si>
  <si>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</si>
  <si>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</si>
  <si>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</si>
  <si>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</si>
  <si>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</si>
  <si>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</si>
  <si>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</si>
  <si>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</si>
  <si>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</si>
  <si>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</si>
  <si>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</si>
  <si>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</si>
  <si>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</si>
  <si>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</si>
  <si>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</si>
  <si>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</si>
  <si>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</si>
  <si>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</si>
  <si>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</si>
  <si>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</si>
  <si>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</si>
  <si>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</si>
  <si>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</si>
  <si>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</si>
  <si>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</si>
  <si>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</si>
  <si>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</si>
  <si>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</si>
  <si>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</si>
  <si>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</si>
  <si>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</si>
  <si>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</si>
  <si>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</si>
  <si>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</si>
  <si>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</si>
  <si>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</si>
  <si>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</si>
  <si>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</si>
  <si>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</si>
  <si>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</si>
  <si>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</si>
  <si>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</si>
  <si>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</si>
  <si>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</si>
  <si>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</si>
  <si>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</si>
  <si>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</si>
  <si>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</si>
  <si>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</si>
  <si>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</si>
  <si>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</si>
  <si>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</si>
  <si>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</si>
  <si>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</si>
  <si>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</si>
  <si>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</si>
  <si>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</si>
  <si>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</si>
  <si>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</si>
  <si>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</si>
  <si>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</si>
  <si>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</si>
  <si>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</si>
  <si>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</si>
  <si>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</si>
  <si>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</si>
  <si>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</si>
  <si>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</si>
  <si>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</si>
  <si>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</si>
  <si>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</si>
  <si>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</si>
  <si>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</si>
  <si>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</si>
  <si>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</si>
  <si>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</si>
  <si>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</si>
  <si>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</si>
  <si>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</si>
  <si>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</si>
  <si>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</si>
  <si>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</si>
  <si>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</si>
  <si>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</si>
  <si>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</si>
  <si>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</si>
  <si>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</si>
  <si>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</si>
  <si>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</si>
  <si>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</si>
  <si>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</si>
  <si>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</si>
  <si>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</si>
  <si>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</si>
  <si>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</si>
  <si>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</si>
  <si>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</si>
  <si>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</si>
  <si>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</si>
  <si>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</si>
  <si>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</si>
  <si>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</si>
  <si>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</si>
  <si>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</si>
  <si>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</si>
  <si>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</si>
  <si>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</si>
  <si>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</si>
  <si>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</si>
  <si>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</si>
  <si>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</si>
  <si>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</si>
  <si>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</si>
  <si>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</si>
  <si>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</si>
  <si>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</si>
  <si>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</si>
  <si>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</si>
  <si>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</si>
  <si>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</si>
  <si>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</si>
  <si>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</si>
  <si>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</si>
  <si>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</si>
  <si>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</si>
  <si>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</si>
  <si>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</si>
  <si>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</si>
  <si>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</si>
  <si>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</si>
  <si>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</si>
  <si>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</si>
  <si>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</si>
  <si>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</si>
  <si>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</si>
  <si>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</si>
  <si>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</si>
  <si>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</si>
  <si>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</si>
  <si>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</si>
  <si>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</si>
  <si>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</si>
  <si>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</si>
  <si>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</si>
  <si>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</si>
  <si>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</si>
  <si>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</si>
  <si>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</si>
  <si>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</si>
  <si>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</si>
  <si>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</si>
  <si>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</si>
  <si>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</si>
  <si>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</si>
  <si>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</si>
  <si>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</si>
  <si>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</si>
  <si>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</si>
  <si>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</si>
  <si>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</si>
  <si>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</si>
  <si>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</si>
  <si>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</si>
  <si>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</si>
  <si>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</si>
  <si>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</si>
  <si>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</si>
  <si>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</si>
  <si>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</si>
  <si>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</si>
  <si>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</si>
  <si>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</si>
  <si>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</si>
  <si>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</si>
  <si>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</si>
  <si>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</si>
  <si>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</si>
  <si>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</si>
  <si>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</si>
  <si>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</si>
  <si>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</si>
  <si>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</si>
  <si>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</si>
  <si>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</si>
  <si>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</si>
  <si>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</si>
  <si>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</si>
  <si>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</si>
  <si>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</si>
  <si>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</si>
  <si>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</si>
  <si>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</si>
  <si>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</si>
  <si>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</si>
  <si>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</si>
  <si>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</si>
  <si>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</si>
  <si>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</si>
  <si>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</si>
  <si>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</si>
  <si>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</si>
  <si>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</si>
  <si>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</si>
  <si>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</si>
  <si>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</si>
  <si>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</si>
  <si>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</si>
  <si>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</si>
  <si>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</si>
  <si>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</si>
  <si>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</si>
  <si>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</si>
  <si>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</si>
  <si>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</si>
  <si>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</si>
  <si>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</si>
  <si>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</si>
  <si>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</si>
  <si>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</si>
  <si>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</si>
  <si>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</si>
  <si>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</si>
  <si>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</si>
  <si>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</si>
  <si>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</si>
  <si>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</si>
  <si>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</si>
  <si>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</si>
  <si>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</si>
  <si>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</si>
  <si>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</si>
  <si>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</si>
  <si>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</si>
  <si>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</si>
  <si>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</si>
  <si>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</si>
  <si>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</si>
  <si>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</si>
  <si>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</si>
  <si>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</si>
  <si>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</si>
  <si>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</si>
  <si>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</si>
  <si>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</si>
  <si>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</si>
  <si>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</si>
  <si>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</si>
  <si>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</si>
  <si>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</si>
  <si>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</si>
  <si>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</si>
  <si>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</si>
  <si>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</si>
  <si>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</si>
  <si>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</si>
  <si>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</si>
  <si>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</si>
  <si>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</si>
  <si>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</si>
  <si>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</si>
  <si>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</si>
  <si>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</si>
  <si>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</si>
  <si>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</si>
  <si>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</si>
  <si>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</si>
  <si>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</si>
  <si>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</si>
  <si>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</si>
  <si>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</si>
  <si>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</si>
  <si>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</si>
  <si>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</si>
  <si>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</si>
  <si>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</si>
  <si>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</si>
  <si>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</si>
  <si>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</si>
  <si>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</si>
  <si>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</si>
  <si>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</si>
  <si>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</si>
  <si>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</si>
  <si>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</si>
  <si>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</si>
  <si>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</si>
  <si>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</si>
  <si>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</si>
  <si>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</si>
  <si>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</si>
  <si>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</si>
  <si>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</si>
  <si>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</si>
  <si>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</si>
  <si>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</si>
  <si>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</si>
  <si>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</si>
  <si>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</si>
  <si>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</si>
  <si>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</si>
  <si>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</si>
  <si>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</si>
  <si>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</si>
  <si>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</si>
  <si>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</si>
  <si>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</si>
  <si>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</si>
  <si>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</si>
  <si>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</si>
  <si>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</si>
  <si>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</si>
  <si>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</si>
  <si>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</si>
  <si>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</si>
  <si>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</si>
  <si>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</si>
  <si>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</si>
  <si>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</si>
  <si>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</si>
  <si>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</si>
  <si>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</si>
  <si>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</si>
  <si>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</si>
  <si>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</si>
  <si>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</si>
  <si>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</si>
  <si>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</si>
  <si>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</si>
  <si>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</si>
  <si>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</si>
  <si>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</si>
  <si>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</si>
  <si>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</si>
  <si>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</si>
  <si>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</si>
  <si>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</si>
  <si>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</si>
  <si>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</si>
  <si>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</si>
  <si>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</si>
  <si>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</si>
  <si>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</si>
  <si>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</si>
  <si>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</si>
  <si>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</si>
  <si>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</si>
  <si>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</si>
  <si>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</si>
  <si>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</si>
  <si>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</si>
  <si>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</si>
  <si>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</si>
  <si>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</si>
  <si>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</si>
  <si>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</si>
  <si>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</si>
  <si>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</si>
  <si>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</si>
  <si>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</si>
  <si>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</si>
  <si>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</si>
  <si>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</si>
  <si>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</si>
  <si>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</si>
  <si>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</si>
  <si>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</si>
  <si>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</si>
  <si>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</si>
  <si>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</si>
  <si>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</si>
  <si>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</si>
  <si>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</si>
  <si>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</si>
  <si>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</si>
  <si>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</si>
  <si>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</si>
  <si>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</si>
  <si>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</si>
  <si>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</si>
  <si>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</si>
  <si>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</si>
  <si>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</si>
  <si>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</si>
  <si>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</si>
  <si>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</si>
  <si>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</si>
  <si>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</si>
  <si>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</si>
  <si>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</si>
  <si>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</si>
  <si>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</si>
  <si>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</si>
  <si>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</si>
  <si>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</si>
  <si>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</si>
  <si>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</si>
  <si>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</si>
  <si>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</si>
  <si>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</si>
  <si>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</si>
  <si>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</si>
  <si>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</si>
  <si>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</si>
  <si>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</si>
  <si>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</si>
  <si>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</si>
  <si>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</si>
  <si>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</si>
  <si>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</si>
  <si>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</si>
  <si>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</si>
  <si>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</si>
  <si>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</si>
  <si>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</si>
  <si>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</si>
  <si>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</si>
  <si>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</si>
  <si>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</si>
  <si>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</si>
  <si>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</si>
  <si>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</si>
  <si>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</si>
  <si>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</si>
  <si>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</si>
  <si>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</si>
  <si>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</si>
  <si>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</si>
  <si>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</si>
  <si>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</si>
  <si>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</si>
  <si>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</si>
  <si>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</si>
  <si>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</si>
  <si>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</si>
  <si>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</si>
  <si>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</si>
  <si>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</si>
  <si>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</si>
  <si>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</si>
  <si>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</si>
  <si>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</si>
  <si>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</si>
  <si>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</si>
  <si>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</si>
  <si>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</si>
  <si>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</si>
  <si>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</si>
  <si>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</si>
  <si>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</si>
  <si>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</si>
  <si>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</si>
  <si>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</si>
  <si>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</si>
  <si>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</si>
  <si>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</si>
  <si>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</si>
  <si>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</si>
  <si>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</si>
  <si>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</si>
  <si>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</si>
  <si>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</si>
  <si>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</si>
  <si>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</si>
  <si>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</si>
  <si>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</si>
  <si>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</si>
  <si>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</si>
  <si>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</si>
  <si>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</si>
  <si>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</si>
  <si>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</si>
  <si>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</si>
  <si>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</si>
  <si>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</si>
  <si>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</si>
  <si>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</si>
  <si>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</si>
  <si>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</si>
  <si>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</si>
  <si>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</si>
  <si>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</si>
  <si>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</si>
  <si>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</si>
  <si>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</si>
  <si>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</si>
  <si>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</si>
  <si>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</si>
  <si>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</si>
  <si>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</si>
  <si>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</si>
  <si>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</si>
  <si>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</si>
  <si>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</si>
  <si>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</si>
  <si>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</si>
  <si>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</si>
  <si>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</si>
  <si>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</si>
  <si>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</si>
  <si>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</si>
  <si>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</si>
  <si>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</si>
  <si>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</si>
  <si>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</si>
  <si>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</si>
  <si>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</si>
  <si>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</si>
  <si>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</si>
  <si>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</si>
  <si>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</si>
  <si>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</si>
  <si>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</si>
  <si>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</si>
  <si>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</si>
  <si>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</si>
  <si>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</si>
  <si>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</si>
  <si>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</si>
  <si>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</si>
  <si>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</si>
  <si>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</si>
  <si>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</si>
  <si>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</si>
  <si>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</si>
  <si>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</si>
  <si>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</si>
  <si>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</si>
  <si>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</si>
  <si>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</si>
  <si>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</si>
  <si>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</si>
  <si>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</si>
  <si>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</si>
  <si>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</si>
  <si>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</si>
  <si>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</si>
  <si>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</si>
  <si>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</si>
  <si>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</si>
  <si>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</si>
  <si>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</si>
  <si>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</si>
  <si>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</si>
  <si>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</si>
  <si>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</si>
  <si>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</si>
  <si>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</si>
  <si>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</si>
  <si>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</si>
  <si>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</si>
  <si>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</si>
  <si>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</si>
  <si>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</si>
  <si>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</si>
  <si>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</si>
  <si>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</si>
  <si>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</si>
  <si>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</si>
  <si>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</si>
  <si>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</si>
  <si>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</si>
  <si>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</si>
  <si>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</si>
  <si>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</si>
  <si>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</si>
  <si>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</si>
  <si>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</si>
  <si>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</si>
  <si>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</si>
  <si>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</si>
  <si>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</si>
  <si>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</si>
  <si>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</si>
  <si>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</si>
  <si>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</si>
  <si>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</si>
  <si>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</si>
  <si>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</si>
  <si>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</si>
  <si>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</si>
  <si>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</si>
  <si>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</si>
  <si>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</si>
  <si>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</si>
  <si>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</si>
  <si>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</si>
  <si>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</si>
  <si>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</si>
  <si>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</si>
  <si>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</si>
  <si>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</si>
  <si>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</si>
  <si>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</si>
  <si>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</si>
  <si>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</si>
  <si>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</si>
  <si>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</si>
  <si>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</si>
  <si>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</si>
  <si>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</si>
  <si>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</si>
  <si>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</si>
  <si>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</si>
  <si>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</si>
  <si>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</si>
  <si>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</si>
  <si>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</si>
  <si>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</si>
  <si>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</si>
  <si>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</si>
  <si>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</si>
  <si>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</si>
  <si>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</si>
  <si>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</si>
  <si>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</si>
  <si>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</si>
  <si>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</si>
  <si>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</si>
  <si>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</si>
  <si>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</si>
  <si>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</si>
  <si>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</si>
  <si>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</si>
  <si>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</si>
  <si>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</si>
  <si>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</si>
  <si>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</si>
  <si>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</si>
  <si>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</si>
  <si>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</si>
  <si>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</si>
  <si>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</si>
  <si>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</si>
  <si>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</si>
  <si>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</si>
  <si>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</si>
  <si>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</si>
  <si>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</si>
  <si>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</si>
  <si>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</si>
  <si>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</si>
  <si>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</si>
  <si>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</si>
  <si>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</si>
  <si>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</si>
  <si>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</si>
  <si>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</si>
  <si>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</si>
  <si>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</si>
  <si>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</si>
  <si>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</si>
  <si>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</si>
  <si>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</si>
  <si>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</si>
  <si>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</si>
  <si>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</si>
  <si>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</si>
  <si>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</si>
  <si>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</si>
  <si>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</si>
  <si>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</si>
  <si>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</si>
  <si>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</si>
  <si>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</si>
  <si>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</si>
  <si>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</si>
  <si>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</si>
  <si>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</si>
  <si>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</si>
  <si>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</si>
  <si>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</si>
  <si>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</si>
  <si>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</si>
  <si>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</si>
  <si>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</si>
  <si>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</si>
  <si>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</si>
  <si>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</si>
  <si>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</si>
  <si>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</si>
  <si>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</si>
  <si>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</si>
  <si>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</si>
  <si>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</si>
  <si>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</si>
  <si>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</si>
  <si>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</si>
  <si>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</si>
  <si>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</si>
  <si>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</si>
  <si>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</si>
  <si>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</si>
  <si>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</si>
  <si>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</si>
  <si>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</si>
  <si>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</si>
  <si>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</si>
  <si>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</si>
  <si>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</si>
  <si>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</si>
  <si>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</si>
  <si>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</si>
  <si>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</si>
  <si>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</si>
  <si>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</si>
  <si>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</si>
  <si>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</si>
  <si>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</si>
  <si>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</si>
  <si>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</si>
  <si>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</si>
  <si>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</si>
  <si>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</si>
  <si>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</si>
  <si>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</si>
  <si>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</si>
  <si>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</si>
  <si>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</si>
  <si>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</si>
  <si>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</si>
  <si>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</si>
  <si>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</si>
  <si>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</si>
  <si>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</si>
  <si>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</si>
  <si>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</si>
  <si>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</si>
  <si>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</si>
  <si>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</si>
  <si>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</si>
  <si>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</si>
  <si>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</si>
  <si>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</si>
  <si>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</si>
  <si>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</si>
  <si>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</si>
  <si>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</si>
  <si>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</si>
  <si>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</si>
  <si>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</si>
  <si>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</si>
  <si>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</si>
  <si>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</si>
  <si>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</si>
  <si>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</si>
  <si>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</si>
  <si>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</si>
  <si>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</si>
  <si>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</si>
  <si>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</si>
  <si>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</si>
  <si>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</si>
  <si>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</si>
  <si>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</si>
  <si>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</si>
  <si>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</si>
  <si>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</si>
  <si>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</si>
  <si>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</si>
  <si>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</si>
  <si>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</si>
  <si>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</si>
  <si>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</si>
  <si>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</si>
  <si>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</si>
  <si>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</si>
  <si>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</si>
  <si>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</si>
  <si>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</si>
  <si>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</si>
  <si>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</si>
  <si>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</si>
  <si>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</si>
  <si>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</si>
  <si>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</si>
  <si>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</si>
  <si>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</si>
  <si>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</si>
  <si>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</si>
  <si>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</si>
  <si>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</si>
  <si>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</si>
  <si>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</si>
  <si>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</si>
  <si>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</si>
  <si>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</si>
  <si>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</si>
  <si>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</si>
  <si>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</si>
  <si>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</si>
  <si>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</si>
  <si>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</si>
  <si>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</si>
  <si>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</si>
  <si>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</si>
  <si>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</si>
  <si>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</si>
  <si>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</si>
  <si>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</si>
  <si>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</si>
  <si>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</si>
  <si>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</si>
  <si>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</si>
  <si>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</si>
  <si>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</si>
  <si>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</si>
  <si>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</si>
  <si>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</si>
  <si>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</si>
  <si>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</si>
  <si>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</si>
  <si>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</si>
  <si>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</si>
  <si>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</si>
  <si>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</si>
  <si>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</si>
  <si>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</si>
  <si>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</si>
  <si>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</si>
  <si>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</si>
  <si>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</si>
  <si>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</si>
  <si>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</si>
  <si>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</si>
  <si>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</si>
  <si>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</si>
  <si>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</si>
  <si>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</si>
  <si>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</si>
  <si>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</si>
  <si>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</si>
  <si>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</si>
  <si>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</si>
  <si>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</si>
  <si>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</si>
  <si>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</si>
  <si>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</si>
  <si>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</si>
  <si>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</si>
  <si>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</si>
  <si>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</si>
  <si>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</si>
  <si>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</si>
  <si>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</si>
  <si>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</si>
  <si>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</si>
  <si>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</si>
  <si>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</si>
  <si>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</si>
  <si>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</si>
  <si>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</si>
  <si>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</si>
  <si>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</si>
  <si>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</si>
  <si>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</si>
  <si>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</si>
  <si>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</si>
  <si>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</si>
  <si>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</si>
  <si>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</si>
  <si>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</si>
  <si>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</si>
  <si>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</si>
  <si>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</si>
  <si>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</si>
  <si>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</si>
  <si>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</si>
  <si>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</si>
  <si>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</si>
  <si>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</si>
  <si>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</si>
  <si>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</si>
  <si>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</si>
  <si>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</si>
  <si>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</si>
  <si>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</si>
  <si>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</si>
  <si>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</si>
  <si>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</si>
  <si>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</si>
  <si>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</si>
  <si>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</si>
  <si>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</si>
  <si>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</si>
  <si>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</si>
  <si>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</si>
  <si>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</si>
  <si>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</si>
  <si>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</si>
  <si>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</si>
  <si>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</si>
  <si>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</si>
  <si>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</si>
  <si>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</si>
  <si>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</si>
  <si>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</si>
  <si>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</si>
  <si>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</si>
  <si>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</si>
  <si>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</si>
  <si>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</si>
  <si>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</si>
  <si>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</si>
  <si>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</si>
  <si>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</si>
  <si>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</si>
  <si>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</si>
  <si>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</si>
  <si>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</si>
  <si>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</si>
  <si>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</si>
  <si>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</si>
  <si>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</si>
  <si>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</si>
  <si>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</si>
  <si>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</si>
  <si>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</si>
  <si>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</si>
  <si>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</si>
  <si>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</si>
  <si>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</si>
  <si>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</si>
  <si>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</si>
  <si>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</si>
  <si>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</si>
  <si>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</si>
  <si>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</si>
  <si>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</si>
  <si>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</si>
  <si>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</si>
  <si>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</si>
  <si>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</si>
  <si>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</si>
  <si>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</si>
  <si>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</si>
  <si>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</si>
  <si>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</si>
  <si>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</si>
  <si>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</si>
  <si>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</si>
  <si>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</si>
  <si>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</si>
  <si>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</si>
  <si>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</si>
  <si>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</si>
  <si>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</si>
  <si>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</si>
  <si>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</si>
  <si>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</si>
  <si>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</si>
  <si>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</si>
  <si>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</si>
  <si>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</si>
  <si>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</si>
  <si>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</si>
  <si>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</si>
  <si>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</si>
  <si>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</si>
  <si>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</si>
  <si>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</si>
  <si>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</si>
  <si>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</si>
  <si>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</si>
  <si>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</si>
  <si>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</si>
  <si>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</si>
  <si>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</si>
  <si>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</si>
  <si>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</si>
  <si>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</si>
  <si>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</si>
  <si>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</si>
  <si>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</si>
  <si>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</si>
  <si>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</si>
  <si>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</si>
  <si>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</si>
  <si>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</si>
  <si>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</si>
  <si>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</si>
  <si>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</si>
  <si>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</si>
  <si>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</si>
  <si>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</si>
  <si>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</si>
  <si>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</si>
  <si>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</si>
  <si>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</si>
  <si>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</si>
  <si>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</si>
  <si>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</si>
  <si>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</si>
  <si>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</si>
  <si>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</si>
  <si>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</si>
  <si>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</si>
  <si>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</si>
  <si>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</si>
  <si>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</si>
  <si>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</si>
  <si>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</si>
  <si>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</si>
  <si>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</si>
  <si>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</si>
  <si>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</si>
  <si>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</si>
  <si>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</si>
  <si>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</si>
  <si>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</si>
  <si>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</si>
  <si>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</si>
  <si>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</si>
  <si>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</si>
  <si>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</si>
  <si>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</si>
  <si>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</si>
  <si>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</si>
  <si>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</si>
  <si>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</si>
  <si>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</si>
  <si>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</si>
  <si>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</si>
  <si>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</si>
  <si>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</si>
  <si>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</si>
  <si>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</si>
  <si>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</si>
  <si>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</si>
  <si>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</si>
  <si>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</si>
  <si>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</si>
  <si>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</si>
  <si>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</si>
  <si>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</si>
  <si>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</si>
  <si>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</si>
  <si>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</si>
  <si>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</si>
  <si>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</si>
  <si>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</si>
  <si>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</si>
  <si>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</si>
  <si>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</si>
  <si>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</si>
  <si>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</si>
  <si>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</si>
  <si>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</si>
  <si>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</si>
  <si>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</si>
  <si>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</si>
  <si>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</si>
  <si>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</si>
  <si>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</si>
  <si>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</si>
  <si>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</si>
  <si>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</si>
  <si>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</si>
  <si>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</si>
  <si>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</si>
  <si>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</si>
  <si>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</si>
  <si>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</si>
  <si>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</si>
  <si>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</si>
  <si>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</si>
  <si>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</si>
  <si>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</si>
  <si>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</si>
  <si>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</si>
  <si>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</si>
  <si>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</si>
  <si>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</si>
  <si>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</si>
  <si>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</si>
  <si>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</si>
  <si>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</si>
  <si>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</si>
  <si>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</si>
  <si>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</si>
  <si>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</si>
  <si>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</si>
  <si>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</si>
  <si>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</si>
  <si>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</si>
  <si>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</si>
  <si>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</si>
  <si>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</si>
  <si>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</si>
  <si>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</si>
  <si>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</si>
  <si>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</si>
  <si>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</si>
  <si>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</si>
  <si>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</si>
  <si>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</si>
  <si>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</si>
  <si>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</si>
  <si>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</si>
  <si>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</si>
  <si>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</si>
  <si>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</si>
  <si>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</si>
  <si>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</si>
  <si>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</si>
  <si>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</si>
  <si>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</si>
  <si>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</si>
  <si>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</si>
  <si>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</si>
  <si>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</si>
  <si>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</si>
  <si>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</si>
  <si>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</si>
  <si>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</si>
  <si>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</si>
  <si>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</si>
  <si>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</si>
  <si>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</si>
  <si>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</si>
  <si>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</si>
  <si>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</si>
  <si>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</si>
  <si>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</si>
  <si>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</si>
  <si>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</si>
  <si>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</si>
  <si>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</si>
  <si>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</si>
  <si>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</si>
  <si>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</si>
  <si>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</si>
  <si>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</si>
  <si>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</si>
  <si>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</si>
  <si>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</si>
  <si>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</si>
  <si>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</si>
  <si>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</si>
  <si>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</si>
  <si>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</si>
  <si>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</si>
  <si>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</si>
  <si>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</si>
  <si>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</si>
  <si>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</si>
  <si>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</si>
  <si>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</si>
  <si>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</si>
  <si>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</si>
  <si>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</si>
  <si>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</si>
  <si>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</si>
  <si>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</si>
  <si>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</si>
  <si>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</si>
  <si>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</si>
  <si>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</si>
  <si>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</si>
  <si>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</si>
  <si>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</si>
  <si>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</si>
  <si>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</si>
  <si>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</si>
  <si>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</si>
  <si>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</si>
  <si>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</si>
  <si>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</si>
  <si>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</si>
  <si>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</si>
  <si>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</si>
  <si>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</si>
  <si>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</si>
  <si>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</si>
  <si>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</si>
  <si>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</si>
  <si>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</si>
  <si>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</si>
  <si>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</si>
  <si>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</si>
  <si>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</si>
  <si>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</si>
  <si>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</si>
  <si>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</si>
  <si>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</si>
  <si>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</si>
  <si>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</si>
  <si>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</si>
  <si>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</si>
  <si>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</si>
  <si>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</si>
  <si>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</si>
  <si>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</si>
  <si>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</si>
  <si>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</si>
  <si>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</si>
  <si>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</si>
  <si>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</si>
  <si>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</si>
  <si>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</si>
  <si>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</si>
  <si>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</si>
  <si>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</si>
  <si>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</si>
  <si>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</si>
  <si>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</si>
  <si>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</si>
  <si>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</si>
  <si>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</si>
  <si>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</si>
  <si>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</si>
  <si>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</si>
  <si>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</si>
  <si>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</si>
  <si>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</si>
  <si>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</si>
  <si>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</si>
  <si>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</si>
  <si>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</si>
  <si>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</si>
  <si>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</si>
  <si>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</si>
  <si>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</si>
  <si>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</si>
  <si>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</si>
  <si>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</si>
  <si>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</si>
  <si>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</si>
  <si>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</si>
  <si>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</si>
  <si>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</si>
  <si>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</si>
  <si>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</si>
  <si>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</si>
  <si>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</si>
  <si>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</si>
  <si>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</si>
  <si>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</si>
  <si>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</si>
  <si>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</si>
  <si>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</si>
  <si>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</si>
  <si>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</si>
  <si>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</si>
  <si>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</si>
  <si>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</si>
  <si>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</si>
  <si>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</si>
  <si>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</si>
  <si>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</si>
  <si>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</si>
  <si>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</si>
  <si>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</si>
  <si>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</si>
  <si>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</si>
  <si>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</si>
  <si>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</si>
  <si>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</si>
  <si>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</si>
  <si>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</si>
  <si>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</si>
  <si>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</si>
  <si>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</si>
  <si>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</si>
  <si>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</si>
  <si>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</si>
  <si>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</si>
  <si>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</si>
  <si>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</si>
  <si>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</si>
  <si>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</si>
  <si>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</si>
  <si>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</si>
  <si>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</si>
  <si>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</si>
  <si>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</si>
  <si>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</si>
  <si>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</si>
  <si>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</si>
  <si>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</si>
  <si>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</si>
  <si>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</si>
  <si>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</si>
  <si>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</si>
  <si>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</si>
  <si>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</si>
  <si>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</si>
  <si>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</si>
  <si>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</si>
  <si>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</si>
  <si>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</si>
  <si>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</si>
  <si>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</si>
  <si>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</si>
  <si>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</si>
  <si>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</si>
  <si>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</si>
  <si>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</si>
  <si>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</si>
  <si>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</si>
  <si>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</si>
  <si>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</si>
  <si>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</si>
  <si>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</si>
  <si>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</si>
  <si>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</si>
  <si>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</si>
  <si>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</si>
  <si>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</si>
  <si>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</si>
  <si>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</si>
  <si>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</si>
  <si>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</si>
  <si>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</si>
  <si>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</si>
  <si>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</si>
  <si>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</si>
  <si>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</si>
  <si>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</si>
  <si>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</si>
  <si>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</si>
  <si>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</si>
  <si>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</si>
  <si>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</si>
  <si>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</si>
  <si>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</si>
  <si>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</si>
  <si>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</si>
  <si>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</si>
  <si>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</si>
  <si>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</si>
  <si>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</si>
  <si>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</si>
  <si>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</si>
  <si>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</si>
  <si>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</si>
  <si>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</si>
  <si>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</si>
  <si>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</si>
  <si>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</si>
  <si>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</si>
  <si>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</si>
  <si>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</si>
  <si>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</si>
  <si>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</si>
  <si>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</si>
  <si>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</si>
  <si>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</si>
  <si>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</si>
  <si>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</si>
  <si>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</si>
  <si>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</si>
  <si>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</si>
  <si>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</si>
  <si>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</si>
  <si>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</si>
  <si>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</si>
  <si>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</si>
  <si>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</si>
  <si>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</si>
  <si>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</si>
  <si>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</si>
  <si>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</si>
  <si>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</si>
  <si>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</si>
  <si>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</si>
  <si>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</si>
  <si>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</si>
  <si>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</si>
  <si>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</si>
  <si>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</si>
  <si>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</si>
  <si>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</si>
  <si>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</si>
  <si>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</si>
  <si>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</si>
  <si>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</si>
  <si>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</si>
  <si>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</si>
  <si>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</si>
  <si>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</si>
  <si>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</si>
  <si>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</si>
  <si>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</si>
  <si>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</si>
  <si>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</si>
  <si>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</si>
  <si>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</si>
  <si>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</si>
  <si>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</si>
  <si>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</si>
  <si>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</si>
  <si>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</si>
  <si>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</si>
  <si>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</si>
  <si>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</si>
  <si>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</si>
  <si>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</si>
  <si>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</si>
  <si>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</si>
  <si>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</si>
  <si>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</si>
  <si>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</si>
  <si>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</si>
  <si>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</si>
  <si>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</si>
  <si>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</si>
  <si>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</si>
  <si>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</si>
  <si>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</si>
  <si>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</si>
  <si>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</si>
  <si>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</si>
  <si>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</si>
  <si>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</si>
  <si>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</si>
  <si>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</si>
  <si>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</si>
  <si>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</si>
  <si>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</si>
  <si>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</si>
  <si>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</si>
  <si>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</si>
  <si>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</si>
  <si>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</si>
  <si>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</si>
  <si>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</si>
  <si>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</si>
  <si>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</si>
  <si>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</si>
  <si>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</si>
  <si>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</si>
  <si>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</si>
  <si>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</si>
  <si>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</si>
  <si>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</si>
  <si>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</si>
  <si>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</si>
  <si>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</si>
  <si>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</si>
  <si>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</si>
  <si>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</si>
  <si>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</si>
  <si>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</si>
  <si>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</si>
  <si>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</si>
  <si>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</si>
  <si>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</si>
  <si>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</si>
  <si>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</si>
  <si>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</si>
  <si>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</si>
  <si>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</si>
  <si>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</si>
  <si>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</si>
  <si>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</si>
  <si>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</si>
  <si>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</si>
  <si>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</si>
  <si>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</si>
  <si>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</si>
  <si>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</si>
  <si>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</si>
  <si>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</si>
  <si>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</si>
  <si>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</si>
  <si>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</si>
  <si>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</si>
  <si>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</si>
  <si>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</si>
  <si>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</si>
  <si>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</si>
  <si>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</si>
  <si>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</si>
  <si>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</si>
  <si>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</si>
  <si>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</si>
  <si>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</si>
  <si>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</si>
  <si>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</si>
  <si>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</si>
  <si>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</si>
  <si>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</si>
  <si>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</si>
  <si>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</si>
  <si>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</si>
  <si>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</si>
  <si>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</si>
  <si>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</si>
  <si>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</si>
  <si>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</si>
  <si>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</si>
  <si>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</si>
  <si>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</si>
  <si>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</si>
  <si>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</si>
  <si>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</si>
  <si>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</si>
  <si>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</si>
  <si>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</si>
  <si>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</si>
  <si>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</si>
  <si>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</si>
  <si>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</si>
  <si>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</si>
  <si>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</si>
  <si>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</si>
  <si>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</si>
  <si>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</si>
  <si>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</si>
  <si>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</si>
  <si>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</si>
  <si>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</si>
  <si>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</si>
  <si>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</si>
  <si>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</si>
  <si>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</si>
  <si>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</si>
  <si>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</si>
  <si>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</si>
  <si>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</si>
  <si>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</si>
  <si>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</si>
  <si>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</si>
  <si>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</si>
  <si>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</si>
  <si>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</si>
  <si>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</si>
  <si>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</si>
  <si>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</si>
  <si>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</si>
  <si>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</si>
  <si>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</si>
  <si>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</si>
  <si>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</si>
  <si>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</si>
  <si>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</si>
  <si>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</si>
  <si>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</si>
  <si>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</si>
  <si>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</si>
  <si>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</si>
  <si>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</si>
  <si>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</si>
  <si>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</si>
  <si>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</si>
  <si>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</si>
  <si>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</si>
  <si>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</si>
  <si>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</si>
  <si>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</si>
  <si>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</si>
  <si>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</si>
  <si>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</si>
  <si>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</si>
  <si>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</si>
  <si>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</si>
  <si>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</si>
  <si>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</si>
  <si>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</si>
  <si>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</si>
  <si>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</si>
  <si>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</si>
  <si>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</si>
  <si>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</si>
  <si>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</si>
  <si>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</si>
  <si>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</si>
  <si>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</si>
  <si>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</si>
  <si>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</si>
  <si>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</si>
  <si>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</si>
  <si>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</si>
  <si>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</si>
  <si>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</si>
  <si>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</si>
  <si>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</si>
  <si>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</si>
  <si>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</si>
  <si>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</si>
  <si>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</si>
  <si>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</si>
  <si>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</si>
  <si>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</si>
  <si>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</si>
  <si>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</si>
  <si>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</si>
  <si>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</si>
  <si>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</si>
  <si>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</si>
  <si>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</si>
  <si>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</si>
  <si>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</si>
  <si>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</si>
  <si>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</si>
  <si>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</si>
  <si>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</si>
  <si>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</si>
  <si>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</si>
  <si>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</si>
  <si>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</si>
  <si>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</si>
  <si>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</si>
  <si>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</si>
  <si>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</si>
  <si>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</si>
  <si>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</si>
  <si>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</si>
  <si>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</si>
  <si>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</si>
  <si>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</si>
  <si>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</si>
  <si>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</si>
  <si>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</si>
  <si>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</si>
  <si>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</si>
  <si>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</si>
  <si>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</si>
  <si>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</si>
  <si>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</si>
  <si>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</si>
  <si>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</si>
  <si>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</si>
  <si>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</si>
  <si>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</si>
  <si>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</si>
  <si>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</si>
  <si>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</si>
  <si>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</si>
  <si>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</si>
  <si>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</si>
  <si>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</si>
  <si>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</si>
  <si>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</si>
  <si>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</si>
  <si>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</si>
  <si>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</si>
  <si>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</si>
  <si>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</si>
  <si>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</si>
  <si>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</si>
  <si>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</si>
  <si>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</si>
  <si>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</si>
  <si>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</si>
  <si>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</si>
  <si>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</si>
  <si>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</si>
  <si>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</si>
  <si>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</si>
  <si>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</si>
  <si>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</si>
  <si>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</si>
  <si>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</si>
  <si>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</si>
  <si>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</si>
  <si>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</si>
  <si>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</si>
  <si>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</si>
  <si>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</si>
  <si>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</si>
  <si>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</si>
  <si>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</si>
  <si>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</si>
  <si>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</si>
  <si>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</si>
  <si>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</si>
  <si>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</si>
  <si>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</si>
  <si>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</si>
  <si>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</si>
  <si>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</si>
  <si>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</si>
  <si>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</si>
  <si>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</si>
  <si>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</si>
  <si>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</si>
  <si>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</si>
  <si>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</si>
  <si>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</si>
  <si>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</si>
  <si>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</si>
  <si>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</si>
  <si>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</si>
  <si>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</si>
  <si>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</si>
  <si>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</si>
  <si>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</si>
  <si>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</si>
  <si>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</si>
  <si>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</si>
  <si>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</si>
  <si>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</si>
  <si>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</si>
  <si>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</si>
  <si>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</si>
  <si>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</si>
  <si>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</si>
  <si>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</si>
  <si>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</si>
  <si>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</si>
  <si>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</si>
  <si>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</si>
  <si>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</si>
  <si>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</si>
  <si>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</si>
  <si>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</si>
  <si>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</si>
  <si>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</si>
  <si>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</si>
  <si>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</si>
  <si>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</si>
  <si>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</si>
  <si>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</si>
  <si>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</si>
  <si>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</si>
  <si>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</si>
  <si>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</si>
  <si>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</si>
  <si>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</si>
  <si>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</si>
  <si>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</si>
  <si>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</si>
  <si>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</si>
  <si>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</si>
  <si>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</si>
  <si>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</si>
  <si>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</si>
  <si>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</si>
  <si>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</si>
  <si>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</si>
  <si>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</si>
  <si>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</si>
  <si>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</si>
  <si>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</si>
  <si>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</si>
  <si>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</si>
  <si>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</si>
  <si>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</si>
  <si>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</si>
  <si>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</si>
  <si>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</si>
  <si>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</si>
  <si>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</si>
  <si>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</si>
  <si>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</si>
  <si>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</si>
  <si>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</si>
  <si>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</si>
  <si>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</si>
  <si>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</si>
  <si>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</si>
  <si>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</si>
  <si>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</si>
  <si>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</si>
  <si>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</si>
  <si>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</si>
  <si>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</si>
  <si>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</si>
  <si>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</si>
  <si>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</si>
  <si>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</si>
  <si>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</si>
  <si>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</si>
  <si>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</si>
  <si>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</si>
  <si>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</si>
  <si>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</si>
  <si>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</si>
  <si>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</si>
  <si>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</si>
  <si>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</si>
  <si>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</si>
  <si>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</si>
  <si>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</si>
  <si>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</si>
  <si>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</si>
  <si>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</si>
  <si>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</si>
  <si>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</si>
  <si>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</si>
  <si>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</si>
  <si>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</si>
  <si>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</si>
  <si>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</si>
  <si>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</si>
  <si>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</si>
  <si>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</si>
  <si>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</si>
  <si>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</si>
  <si>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</si>
  <si>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</si>
  <si>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</si>
  <si>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</si>
  <si>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</si>
  <si>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</si>
  <si>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</si>
  <si>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</si>
  <si>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</si>
  <si>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</si>
  <si>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</si>
  <si>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</si>
  <si>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</si>
  <si>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</si>
  <si>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</si>
  <si>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</si>
  <si>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</si>
  <si>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</si>
  <si>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</si>
  <si>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</si>
  <si>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</si>
  <si>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</si>
  <si>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</si>
  <si>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</si>
  <si>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</si>
  <si>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</si>
  <si>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</si>
  <si>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</si>
  <si>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</si>
  <si>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</si>
  <si>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</si>
  <si>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</si>
  <si>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</si>
  <si>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</si>
  <si>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</si>
  <si>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</si>
  <si>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</si>
  <si>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</si>
  <si>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</si>
  <si>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</si>
  <si>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</si>
  <si>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</si>
  <si>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</si>
  <si>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</si>
  <si>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</si>
  <si>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</si>
  <si>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</si>
  <si>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</si>
  <si>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</si>
  <si>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</si>
  <si>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</si>
  <si>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</si>
  <si>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</si>
  <si>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</si>
  <si>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</si>
  <si>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</si>
  <si>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</si>
  <si>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</si>
  <si>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</si>
  <si>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</si>
  <si>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</si>
  <si>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</si>
  <si>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</si>
  <si>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</si>
  <si>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</si>
  <si>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</si>
  <si>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</si>
  <si>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</si>
  <si>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</si>
  <si>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</si>
  <si>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</si>
  <si>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</si>
  <si>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</si>
  <si>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</si>
  <si>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</si>
  <si>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</si>
  <si>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</si>
  <si>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</si>
  <si>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</si>
  <si>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</si>
  <si>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</si>
  <si>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</si>
  <si>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</si>
  <si>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</si>
  <si>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</si>
  <si>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</si>
  <si>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</si>
  <si>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</si>
  <si>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</si>
  <si>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</si>
  <si>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</si>
  <si>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</si>
  <si>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</si>
  <si>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</si>
  <si>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</si>
  <si>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</si>
  <si>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</si>
  <si>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</si>
  <si>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</si>
  <si>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</si>
  <si>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</si>
  <si>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</si>
  <si>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</si>
  <si>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</si>
  <si>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</si>
  <si>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</si>
  <si>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</si>
  <si>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</si>
  <si>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</si>
  <si>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</si>
  <si>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</si>
  <si>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</si>
  <si>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</si>
  <si>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</si>
  <si>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</si>
  <si>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</si>
  <si>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</si>
  <si>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</si>
  <si>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</si>
  <si>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</si>
  <si>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</si>
  <si>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</si>
  <si>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</si>
  <si>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</si>
  <si>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</si>
  <si>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</si>
  <si>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</si>
  <si>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</si>
  <si>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</si>
  <si>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</si>
  <si>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</si>
  <si>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</si>
  <si>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</si>
  <si>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</si>
  <si>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</si>
  <si>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</si>
  <si>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</si>
  <si>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</si>
  <si>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</si>
  <si>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</si>
  <si>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</si>
  <si>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</si>
  <si>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</si>
  <si>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</si>
  <si>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</si>
  <si>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</si>
  <si>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</si>
  <si>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</si>
  <si>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</si>
  <si>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</si>
  <si>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</si>
  <si>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</si>
  <si>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</si>
  <si>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</si>
  <si>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</si>
  <si>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</si>
  <si>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</si>
  <si>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</si>
  <si>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</si>
  <si>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</si>
  <si>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</si>
  <si>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</si>
  <si>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</si>
  <si>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</si>
  <si>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</si>
  <si>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</si>
  <si>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</si>
  <si>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</si>
  <si>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</si>
  <si>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</si>
  <si>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</si>
  <si>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</si>
  <si>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</si>
  <si>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</si>
  <si>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</si>
  <si>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</si>
  <si>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</si>
  <si>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</si>
  <si>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</si>
  <si>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</si>
  <si>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</si>
  <si>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</si>
  <si>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</si>
  <si>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</si>
  <si>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</si>
  <si>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</si>
  <si>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</si>
  <si>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</si>
  <si>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</si>
  <si>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</si>
  <si>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</si>
  <si>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</si>
  <si>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</si>
  <si>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</si>
  <si>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</si>
  <si>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</si>
  <si>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</si>
  <si>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</si>
  <si>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</si>
  <si>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</si>
  <si>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</si>
  <si>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</si>
  <si>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</si>
  <si>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</si>
  <si>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</si>
  <si>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</si>
  <si>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</si>
  <si>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</si>
  <si>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</si>
  <si>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</si>
  <si>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</si>
  <si>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</si>
  <si>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</si>
  <si>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</si>
  <si>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</si>
  <si>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</si>
  <si>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</si>
  <si>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</si>
  <si>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</si>
  <si>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</si>
  <si>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</si>
  <si>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</si>
  <si>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</si>
  <si>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</si>
  <si>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</si>
  <si>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</si>
  <si>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</si>
  <si>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</si>
  <si>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</si>
  <si>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</si>
  <si>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</si>
  <si>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</si>
  <si>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</si>
  <si>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</si>
  <si>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</si>
  <si>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</si>
  <si>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</si>
  <si>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</si>
  <si>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</si>
  <si>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</si>
  <si>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</si>
  <si>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</si>
  <si>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</si>
  <si>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</si>
  <si>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</si>
  <si>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</si>
  <si>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</si>
  <si>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</si>
  <si>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</si>
  <si>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</si>
  <si>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</si>
  <si>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</si>
  <si>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</si>
  <si>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</si>
  <si>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</si>
  <si>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</si>
  <si>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</si>
  <si>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</si>
  <si>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</si>
  <si>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</si>
  <si>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</si>
  <si>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</si>
  <si>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</si>
  <si>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</si>
  <si>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</si>
  <si>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</si>
  <si>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</si>
  <si>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</si>
  <si>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</si>
  <si>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</si>
  <si>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</si>
  <si>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</si>
  <si>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</si>
  <si>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</si>
  <si>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</si>
  <si>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</si>
  <si>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</si>
  <si>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</si>
  <si>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</si>
  <si>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</si>
  <si>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</si>
  <si>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</si>
  <si>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</si>
  <si>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</si>
  <si>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</si>
  <si>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</si>
  <si>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</si>
  <si>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</si>
  <si>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</si>
  <si>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</si>
  <si>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</si>
  <si>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</si>
  <si>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</si>
  <si>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</si>
  <si>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</si>
  <si>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</si>
  <si>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</si>
  <si>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</si>
  <si>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</si>
  <si>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</si>
  <si>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</si>
  <si>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</si>
  <si>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</si>
  <si>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</si>
  <si>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</si>
  <si>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</si>
  <si>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</si>
  <si>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</si>
  <si>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</si>
  <si>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</si>
  <si>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</si>
  <si>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</si>
  <si>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</si>
  <si>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</si>
  <si>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</si>
  <si>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</si>
  <si>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</si>
  <si>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</si>
  <si>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</si>
  <si>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</si>
  <si>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</si>
  <si>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</si>
  <si>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</si>
  <si>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</si>
  <si>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</si>
  <si>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</si>
  <si>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</si>
  <si>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</si>
  <si>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</si>
  <si>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</si>
  <si>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</si>
  <si>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</si>
  <si>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</si>
  <si>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</si>
  <si>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</si>
  <si>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</si>
  <si>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</si>
  <si>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</si>
  <si>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</si>
  <si>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</si>
  <si>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</si>
  <si>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</si>
  <si>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</si>
  <si>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</si>
  <si>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</si>
  <si>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</si>
  <si>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</si>
  <si>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</si>
  <si>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</si>
  <si>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</si>
  <si>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</si>
  <si>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</si>
  <si>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</si>
  <si>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</si>
  <si>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</si>
  <si>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</si>
  <si>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</si>
  <si>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</si>
  <si>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</si>
  <si>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</si>
  <si>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</si>
  <si>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</si>
  <si>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</si>
  <si>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</si>
  <si>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</si>
  <si>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</si>
  <si>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</si>
  <si>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</si>
  <si>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</si>
  <si>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</si>
  <si>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</si>
  <si>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</si>
  <si>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</si>
  <si>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</si>
  <si>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</si>
  <si>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</si>
  <si>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</si>
  <si>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</si>
  <si>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</si>
  <si>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</si>
  <si>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</si>
  <si>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</si>
  <si>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</si>
  <si>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</si>
  <si>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</si>
  <si>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</si>
  <si>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</si>
  <si>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</si>
  <si>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</si>
  <si>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</si>
  <si>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</si>
  <si>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</si>
  <si>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</si>
  <si>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</si>
  <si>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</si>
  <si>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</si>
  <si>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</si>
  <si>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</si>
  <si>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</si>
  <si>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</si>
  <si>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</si>
  <si>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</si>
  <si>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</si>
  <si>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</si>
  <si>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</si>
  <si>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</si>
  <si>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</si>
  <si>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</si>
  <si>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</si>
  <si>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</si>
  <si>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</si>
  <si>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</si>
  <si>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</si>
  <si>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</si>
  <si>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</si>
  <si>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</si>
  <si>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</si>
  <si>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</si>
  <si>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</si>
  <si>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</si>
  <si>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</si>
  <si>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</si>
  <si>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</si>
  <si>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</si>
  <si>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</si>
  <si>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</si>
  <si>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</si>
  <si>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</si>
  <si>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</si>
  <si>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</si>
  <si>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</si>
  <si>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</si>
  <si>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</si>
  <si>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</si>
  <si>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</si>
  <si>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</si>
  <si>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</si>
  <si>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</si>
  <si>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</si>
  <si>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</si>
  <si>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</si>
  <si>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</si>
  <si>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</si>
  <si>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</si>
  <si>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</si>
  <si>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</si>
  <si>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</si>
  <si>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</si>
  <si>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</si>
  <si>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</si>
  <si>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</si>
  <si>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</si>
  <si>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</si>
  <si>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</si>
  <si>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</si>
  <si>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</si>
  <si>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</si>
  <si>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</si>
  <si>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</si>
  <si>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</si>
  <si>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</si>
  <si>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</si>
  <si>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</si>
  <si>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</si>
  <si>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</si>
  <si>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</si>
  <si>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</si>
  <si>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</si>
  <si>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</si>
  <si>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</si>
  <si>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</si>
  <si>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</si>
  <si>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</si>
  <si>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</si>
  <si>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</si>
  <si>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</si>
  <si>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</si>
  <si>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</si>
  <si>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</si>
  <si>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</si>
  <si>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</si>
  <si>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</si>
  <si>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</si>
  <si>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</si>
  <si>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</si>
  <si>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</si>
  <si>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</si>
  <si>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</si>
  <si>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</si>
  <si>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</si>
  <si>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</si>
  <si>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</si>
  <si>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</si>
  <si>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</si>
  <si>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</si>
  <si>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</si>
  <si>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</si>
  <si>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</si>
  <si>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</si>
  <si>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</si>
  <si>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</si>
  <si>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</si>
  <si>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</si>
  <si>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</si>
  <si>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</si>
  <si>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</si>
  <si>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</si>
  <si>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</si>
  <si>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</si>
  <si>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</si>
  <si>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</si>
  <si>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</si>
  <si>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</si>
  <si>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</si>
  <si>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</si>
  <si>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</si>
  <si>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</si>
  <si>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</si>
  <si>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</si>
  <si>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</si>
  <si>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</si>
  <si>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</si>
  <si>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</si>
  <si>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</si>
  <si>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</si>
  <si>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</si>
  <si>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</si>
  <si>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</si>
  <si>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</si>
  <si>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</si>
  <si>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</si>
  <si>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</si>
  <si>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</si>
  <si>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</si>
  <si>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</si>
  <si>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</si>
  <si>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</si>
  <si>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</si>
  <si>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</si>
  <si>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</si>
  <si>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</si>
  <si>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</si>
  <si>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</si>
  <si>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</si>
  <si>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</si>
  <si>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</si>
  <si>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</si>
  <si>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</si>
  <si>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</si>
  <si>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</si>
  <si>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</si>
  <si>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</si>
  <si>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</si>
  <si>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</si>
  <si>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</si>
  <si>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</si>
  <si>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</si>
  <si>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</si>
  <si>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</si>
  <si>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</si>
  <si>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</si>
  <si>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</si>
  <si>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</si>
  <si>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</si>
  <si>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</si>
  <si>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</si>
  <si>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</si>
  <si>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</si>
  <si>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</si>
  <si>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</si>
  <si>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</si>
  <si>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</si>
  <si>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</si>
  <si>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</si>
  <si>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</si>
  <si>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</si>
  <si>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</si>
  <si>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</si>
  <si>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</si>
  <si>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</si>
  <si>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</si>
  <si>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</si>
  <si>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</si>
  <si>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</si>
  <si>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</si>
  <si>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</si>
  <si>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</si>
  <si>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</si>
  <si>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</si>
  <si>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</si>
  <si>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</si>
  <si>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</si>
  <si>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</si>
  <si>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</si>
  <si>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</si>
  <si>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</si>
  <si>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</si>
  <si>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</si>
  <si>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</si>
  <si>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</si>
  <si>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</si>
  <si>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</si>
  <si>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</si>
  <si>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</si>
  <si>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</si>
  <si>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</si>
  <si>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</si>
  <si>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</si>
  <si>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</si>
  <si>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</si>
  <si>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</si>
  <si>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</si>
  <si>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</si>
  <si>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</si>
  <si>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</si>
  <si>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</si>
  <si>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</si>
  <si>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</si>
  <si>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</si>
  <si>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</si>
  <si>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</si>
  <si>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</si>
  <si>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</si>
  <si>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</si>
  <si>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</si>
  <si>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</si>
  <si>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</si>
  <si>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</si>
  <si>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</si>
  <si>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</si>
  <si>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</si>
  <si>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</si>
  <si>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</si>
  <si>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</si>
  <si>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</si>
  <si>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</si>
  <si>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</si>
  <si>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</si>
  <si>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</si>
  <si>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</si>
  <si>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</si>
  <si>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</si>
  <si>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</si>
  <si>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</si>
  <si>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</si>
  <si>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</si>
  <si>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</si>
  <si>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</si>
  <si>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</si>
  <si>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</si>
  <si>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</si>
  <si>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</si>
  <si>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</si>
  <si>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</si>
  <si>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</si>
  <si>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</si>
  <si>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</si>
  <si>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</si>
  <si>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</si>
  <si>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</si>
  <si>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</si>
  <si>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</si>
  <si>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</si>
  <si>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</si>
  <si>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</si>
  <si>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</si>
  <si>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</si>
  <si>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</si>
  <si>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</si>
  <si>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</si>
  <si>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</si>
  <si>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</si>
  <si>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</si>
  <si>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</si>
  <si>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</si>
  <si>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</si>
  <si>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</si>
  <si>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</si>
  <si>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</si>
  <si>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</si>
  <si>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</si>
  <si>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</si>
  <si>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</si>
  <si>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</si>
  <si>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</si>
  <si>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</si>
  <si>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</si>
  <si>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</si>
  <si>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</si>
  <si>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</si>
  <si>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</si>
  <si>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</si>
  <si>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</si>
  <si>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</si>
  <si>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</si>
  <si>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</si>
  <si>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</si>
  <si>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</si>
  <si>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</si>
  <si>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</si>
  <si>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</si>
  <si>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</si>
  <si>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</si>
  <si>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</si>
  <si>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</si>
  <si>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</si>
  <si>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</si>
  <si>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</si>
  <si>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</si>
  <si>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</si>
  <si>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</si>
  <si>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</si>
  <si>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</si>
  <si>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</si>
  <si>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</si>
  <si>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</si>
  <si>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</si>
  <si>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</si>
  <si>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</si>
  <si>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</si>
  <si>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</si>
  <si>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</si>
  <si>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</si>
  <si>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</si>
  <si>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</si>
  <si>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</si>
  <si>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</si>
  <si>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</si>
  <si>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</si>
  <si>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</si>
  <si>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</si>
  <si>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</si>
  <si>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</si>
  <si>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</si>
  <si>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</si>
  <si>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</si>
  <si>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</si>
  <si>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</si>
  <si>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</si>
  <si>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</si>
  <si>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</si>
  <si>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</si>
  <si>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</si>
  <si>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</si>
  <si>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</si>
  <si>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</si>
  <si>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</si>
  <si>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</si>
  <si>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</si>
  <si>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</si>
  <si>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</si>
  <si>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</si>
  <si>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</si>
  <si>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</si>
  <si>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</si>
  <si>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</si>
  <si>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</si>
  <si>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</si>
  <si>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</si>
  <si>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</si>
  <si>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</si>
  <si>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</si>
  <si>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</si>
  <si>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</si>
  <si>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</si>
  <si>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</si>
  <si>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</si>
  <si>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</si>
  <si>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</si>
  <si>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</si>
  <si>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</si>
  <si>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</si>
  <si>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</si>
  <si>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</si>
  <si>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</si>
  <si>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</si>
  <si>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</si>
  <si>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</si>
  <si>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</si>
  <si>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</si>
  <si>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</si>
  <si>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</si>
  <si>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</si>
  <si>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</si>
  <si>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</si>
  <si>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</si>
  <si>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</si>
  <si>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</si>
  <si>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</si>
  <si>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</si>
  <si>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</si>
  <si>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</si>
  <si>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</si>
  <si>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</si>
  <si>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</si>
  <si>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</si>
  <si>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</si>
  <si>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</si>
  <si>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</si>
  <si>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</si>
  <si>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</si>
  <si>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</si>
  <si>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</si>
  <si>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</si>
  <si>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</si>
  <si>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</si>
  <si>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</si>
  <si>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</si>
  <si>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</si>
  <si>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</si>
  <si>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</si>
  <si>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</si>
  <si>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</si>
  <si>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</si>
  <si>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</si>
  <si>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</si>
  <si>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</si>
  <si>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</si>
  <si>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</si>
  <si>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</si>
  <si>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</si>
  <si>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</si>
  <si>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</si>
  <si>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</si>
  <si>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</si>
  <si>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</si>
  <si>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</si>
  <si>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</si>
  <si>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</si>
  <si>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</si>
  <si>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</si>
  <si>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</si>
  <si>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</si>
  <si>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</si>
  <si>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</si>
  <si>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</si>
  <si>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</si>
  <si>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</si>
  <si>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</si>
  <si>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</si>
  <si>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</si>
  <si>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</si>
  <si>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</si>
  <si>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</si>
  <si>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</si>
  <si>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</si>
  <si>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</si>
  <si>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</si>
  <si>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</si>
  <si>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</si>
  <si>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</si>
  <si>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</si>
  <si>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</si>
  <si>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</si>
  <si>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</si>
  <si>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</si>
  <si>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</si>
  <si>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</si>
  <si>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</si>
  <si>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</si>
  <si>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</si>
  <si>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</si>
  <si>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</si>
  <si>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</si>
  <si>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</si>
  <si>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</si>
  <si>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</si>
  <si>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</si>
  <si>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</si>
  <si>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</si>
  <si>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</si>
  <si>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</si>
  <si>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</si>
  <si>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</si>
  <si>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</si>
  <si>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</si>
  <si>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</si>
  <si>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</si>
  <si>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</si>
  <si>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</si>
  <si>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</si>
  <si>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</si>
  <si>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</si>
  <si>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</si>
  <si>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</si>
  <si>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</si>
  <si>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</si>
  <si>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</si>
  <si>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</si>
  <si>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</si>
  <si>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</si>
  <si>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</si>
  <si>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</si>
  <si>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</si>
  <si>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</si>
  <si>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</si>
  <si>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</si>
  <si>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</si>
  <si>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</si>
  <si>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</si>
  <si>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</si>
  <si>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</si>
  <si>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</si>
  <si>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</si>
  <si>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</si>
  <si>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</si>
  <si>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</si>
  <si>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</si>
  <si>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</si>
  <si>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</si>
  <si>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</si>
  <si>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</si>
  <si>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</si>
  <si>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</si>
  <si>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</si>
  <si>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</si>
  <si>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</si>
  <si>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</si>
  <si>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</si>
  <si>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</si>
  <si>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</si>
  <si>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</si>
  <si>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</si>
  <si>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</si>
  <si>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</si>
  <si>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</si>
  <si>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</si>
  <si>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</si>
  <si>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</si>
  <si>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</si>
  <si>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</si>
  <si>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</si>
  <si>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</si>
  <si>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</si>
  <si>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</si>
  <si>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</si>
  <si>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</si>
  <si>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</si>
  <si>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</si>
  <si>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</si>
  <si>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</si>
  <si>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</si>
  <si>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</si>
  <si>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</si>
  <si>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</si>
  <si>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</si>
  <si>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</si>
  <si>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</si>
  <si>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</si>
  <si>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</si>
  <si>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</si>
  <si>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</si>
  <si>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</si>
  <si>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</si>
  <si>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</si>
  <si>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</si>
  <si>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</si>
  <si>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</si>
  <si>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</si>
  <si>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</si>
  <si>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</si>
  <si>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</si>
  <si>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</si>
  <si>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</si>
  <si>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</si>
  <si>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</si>
  <si>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</si>
  <si>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</si>
  <si>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</si>
  <si>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</si>
  <si>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</si>
  <si>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</si>
  <si>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</si>
  <si>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</si>
  <si>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</si>
  <si>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</si>
  <si>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</si>
  <si>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</si>
  <si>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</si>
  <si>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</si>
  <si>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</si>
  <si>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</si>
  <si>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</si>
  <si>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</si>
  <si>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</si>
  <si>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</si>
  <si>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</si>
  <si>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</si>
  <si>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</si>
  <si>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</si>
  <si>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</si>
  <si>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</si>
  <si>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</si>
  <si>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</si>
  <si>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</si>
  <si>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</si>
  <si>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</si>
  <si>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</si>
  <si>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</si>
  <si>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</si>
  <si>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</si>
  <si>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</si>
  <si>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</si>
  <si>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</si>
  <si>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</si>
  <si>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</si>
  <si>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</si>
  <si>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</si>
  <si>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</si>
  <si>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</si>
  <si>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</si>
  <si>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</si>
  <si>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</si>
  <si>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</si>
  <si>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</si>
  <si>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</si>
  <si>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</si>
  <si>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</si>
  <si>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</si>
  <si>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</si>
  <si>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</si>
  <si>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</si>
  <si>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</si>
  <si>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</si>
  <si>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</si>
  <si>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</si>
  <si>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</si>
  <si>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</si>
  <si>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</si>
  <si>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</si>
  <si>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</si>
  <si>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</si>
  <si>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</si>
  <si>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</si>
  <si>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</si>
  <si>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</si>
  <si>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</si>
  <si>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</si>
  <si>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</si>
  <si>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</si>
  <si>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</si>
  <si>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</si>
  <si>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</si>
  <si>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</si>
  <si>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</si>
  <si>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</si>
  <si>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</si>
  <si>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</si>
  <si>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</si>
  <si>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</si>
  <si>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</si>
  <si>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</si>
  <si>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</si>
  <si>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</si>
  <si>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</si>
  <si>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</si>
  <si>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</si>
  <si>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</si>
  <si>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</si>
  <si>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</si>
  <si>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</si>
  <si>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</si>
  <si>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</si>
  <si>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</si>
  <si>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</si>
  <si>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</si>
  <si>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</si>
  <si>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</si>
  <si>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</si>
  <si>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</si>
  <si>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</si>
  <si>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</si>
  <si>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</si>
  <si>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</si>
  <si>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</si>
  <si>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</si>
  <si>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</si>
  <si>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</si>
  <si>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</si>
  <si>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</si>
  <si>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</si>
  <si>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</si>
  <si>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</si>
  <si>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</si>
  <si>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</si>
  <si>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</si>
  <si>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</si>
  <si>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</si>
  <si>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</si>
  <si>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</si>
  <si>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</si>
  <si>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</si>
  <si>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</si>
  <si>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</si>
  <si>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</si>
  <si>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</si>
  <si>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</si>
  <si>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</si>
  <si>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</si>
  <si>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</si>
  <si>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</si>
  <si>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</si>
  <si>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</si>
  <si>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</si>
  <si>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</si>
  <si>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</si>
  <si>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</si>
  <si>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</si>
  <si>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</si>
  <si>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</si>
  <si>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</si>
  <si>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</si>
  <si>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</si>
  <si>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</si>
  <si>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</si>
  <si>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</si>
  <si>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</si>
  <si>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</si>
  <si>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</si>
  <si>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</si>
  <si>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</si>
  <si>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</si>
  <si>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</si>
  <si>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</si>
  <si>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</si>
  <si>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</si>
  <si>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</si>
  <si>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</si>
  <si>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</si>
  <si>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</si>
  <si>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</si>
  <si>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</si>
  <si>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</si>
  <si>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</si>
  <si>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</si>
  <si>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</si>
  <si>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</si>
  <si>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</si>
  <si>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</si>
  <si>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</si>
  <si>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</si>
  <si>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</si>
  <si>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</si>
  <si>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</si>
  <si>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</si>
  <si>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</si>
  <si>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</si>
  <si>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</si>
  <si>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</si>
  <si>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</si>
  <si>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</si>
  <si>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</si>
  <si>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</si>
  <si>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</si>
  <si>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</si>
  <si>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</si>
  <si>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</si>
  <si>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</si>
  <si>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</si>
  <si>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</si>
  <si>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</si>
  <si>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</si>
  <si>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</si>
  <si>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</si>
  <si>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</si>
  <si>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</si>
  <si>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</si>
  <si>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</si>
  <si>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</si>
  <si>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</si>
  <si>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</si>
  <si>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</si>
  <si>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</si>
  <si>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</si>
  <si>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</si>
  <si>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</si>
  <si>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</si>
  <si>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</si>
  <si>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</si>
  <si>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</si>
  <si>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</si>
  <si>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</si>
  <si>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</si>
  <si>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</si>
  <si>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</si>
  <si>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</si>
  <si>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</si>
  <si>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</si>
  <si>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</si>
  <si>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</si>
  <si>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</si>
  <si>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</si>
  <si>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</si>
  <si>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</si>
  <si>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</si>
  <si>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</si>
  <si>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</si>
  <si>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</si>
  <si>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</si>
  <si>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</si>
  <si>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</si>
  <si>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</si>
  <si>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</si>
  <si>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</si>
  <si>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</si>
  <si>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</si>
  <si>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</si>
  <si>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</si>
  <si>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</si>
  <si>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</si>
  <si>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</si>
  <si>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</si>
  <si>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</si>
  <si>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</si>
  <si>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</si>
  <si>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</si>
  <si>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</si>
  <si>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</si>
  <si>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</si>
  <si>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</si>
  <si>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</si>
  <si>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</si>
  <si>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</si>
  <si>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</si>
  <si>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</si>
  <si>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</si>
  <si>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</si>
  <si>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</si>
  <si>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</si>
  <si>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</si>
  <si>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</si>
  <si>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</si>
  <si>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</si>
  <si>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</si>
  <si>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</si>
  <si>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</si>
  <si>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</si>
  <si>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</si>
  <si>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</si>
  <si>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</si>
  <si>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</si>
  <si>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</si>
  <si>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</si>
  <si>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</si>
  <si>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</si>
  <si>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</si>
  <si>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</si>
  <si>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</si>
  <si>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</si>
  <si>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</si>
  <si>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</si>
  <si>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</si>
  <si>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</si>
  <si>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</si>
  <si>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</si>
  <si>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</si>
  <si>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</si>
  <si>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</si>
  <si>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</si>
  <si>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</si>
  <si>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</si>
  <si>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</si>
  <si>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</si>
  <si>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</si>
  <si>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</si>
  <si>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</si>
  <si>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</si>
  <si>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</si>
  <si>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</si>
  <si>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</si>
  <si>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</si>
  <si>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</si>
  <si>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</si>
  <si>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</si>
  <si>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</si>
  <si>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</si>
  <si>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</si>
  <si>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</si>
  <si>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</si>
  <si>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</si>
  <si>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</si>
  <si>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</si>
  <si>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</si>
  <si>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</si>
  <si>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</si>
  <si>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</si>
  <si>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</si>
  <si>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</si>
  <si>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</si>
  <si>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</si>
  <si>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</si>
  <si>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</si>
  <si>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</si>
  <si>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</si>
  <si>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</si>
  <si>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</si>
  <si>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</si>
  <si>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</si>
  <si>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</si>
  <si>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</si>
  <si>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</si>
  <si>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</si>
  <si>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</si>
  <si>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</si>
  <si>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</si>
  <si>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</si>
  <si>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</si>
  <si>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</si>
  <si>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</si>
  <si>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</si>
  <si>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</si>
  <si>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</si>
  <si>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</si>
  <si>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</si>
  <si>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</si>
  <si>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</si>
  <si>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</si>
  <si>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</si>
  <si>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</si>
  <si>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</si>
  <si>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</si>
  <si>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</si>
  <si>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</si>
  <si>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</si>
  <si>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</si>
  <si>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</si>
  <si>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</si>
  <si>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</si>
  <si>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</si>
  <si>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</si>
  <si>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</si>
  <si>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</si>
  <si>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</si>
  <si>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</si>
  <si>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</si>
  <si>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</si>
  <si>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</si>
  <si>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</si>
  <si>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</si>
  <si>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</si>
  <si>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</si>
  <si>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</si>
  <si>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</si>
  <si>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</si>
  <si>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</si>
  <si>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</si>
  <si>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</si>
  <si>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</si>
  <si>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</si>
  <si>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</si>
  <si>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</si>
  <si>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</si>
  <si>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</si>
  <si>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</si>
  <si>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</si>
  <si>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</si>
  <si>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</si>
  <si>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</si>
  <si>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</si>
  <si>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</si>
  <si>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</si>
  <si>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</si>
  <si>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</si>
  <si>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</si>
  <si>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</si>
  <si>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</si>
  <si>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</si>
  <si>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</si>
  <si>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</si>
  <si>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</si>
  <si>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</si>
  <si>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</si>
  <si>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</si>
  <si>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</si>
  <si>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</si>
  <si>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</si>
  <si>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</si>
  <si>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</si>
  <si>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</si>
  <si>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</si>
  <si>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</si>
  <si>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</si>
  <si>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</si>
  <si>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</si>
  <si>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</si>
  <si>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</si>
  <si>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</si>
  <si>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</si>
  <si>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</si>
  <si>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</si>
  <si>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</si>
  <si>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</si>
  <si>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</si>
  <si>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</si>
  <si>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</si>
  <si>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</si>
  <si>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</si>
  <si>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</si>
  <si>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</si>
  <si>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</si>
  <si>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</si>
  <si>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</si>
  <si>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</si>
  <si>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</si>
  <si>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</si>
  <si>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</si>
  <si>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</si>
  <si>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</si>
  <si>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</si>
  <si>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</si>
  <si>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</si>
  <si>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</si>
  <si>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</si>
  <si>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</si>
  <si>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</si>
  <si>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</si>
  <si>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</si>
  <si>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</si>
  <si>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</si>
  <si>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</si>
  <si>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</si>
  <si>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</si>
  <si>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</si>
  <si>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</si>
  <si>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</si>
  <si>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</si>
  <si>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</si>
  <si>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</si>
  <si>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</si>
  <si>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</si>
  <si>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</si>
  <si>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</si>
  <si>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</si>
  <si>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</si>
  <si>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</si>
  <si>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</si>
  <si>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</si>
  <si>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</si>
  <si>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</si>
  <si>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</si>
  <si>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</si>
  <si>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</si>
  <si>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</si>
  <si>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</si>
  <si>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</si>
  <si>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</si>
  <si>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</si>
  <si>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</si>
  <si>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</si>
  <si>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</si>
  <si>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</si>
  <si>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</si>
  <si>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</si>
  <si>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</si>
  <si>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</si>
  <si>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</si>
  <si>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</si>
  <si>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</si>
  <si>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</si>
  <si>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</si>
  <si>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</si>
  <si>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</si>
  <si>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</si>
  <si>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</si>
  <si>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</si>
  <si>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</si>
  <si>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</si>
  <si>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</si>
  <si>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</si>
  <si>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</si>
  <si>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</si>
  <si>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</si>
  <si>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</si>
  <si>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</si>
  <si>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</si>
  <si>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</si>
  <si>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</si>
  <si>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</si>
  <si>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</si>
  <si>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</si>
  <si>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</si>
  <si>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</si>
  <si>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</si>
  <si>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</si>
  <si>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</si>
  <si>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</si>
  <si>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</si>
  <si>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</si>
  <si>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</si>
  <si>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</si>
  <si>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</si>
  <si>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</si>
  <si>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</si>
  <si>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</si>
  <si>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</si>
  <si>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</si>
  <si>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</si>
  <si>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</si>
  <si>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</si>
  <si>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</si>
  <si>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</si>
  <si>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</si>
  <si>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</si>
  <si>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</si>
  <si>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</si>
  <si>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</si>
  <si>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</si>
  <si>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</si>
  <si>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</si>
  <si>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</si>
  <si>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</si>
  <si>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</si>
  <si>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</si>
  <si>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</si>
  <si>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</si>
  <si>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</si>
  <si>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</si>
  <si>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</si>
  <si>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</si>
  <si>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</si>
  <si>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</si>
  <si>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</si>
  <si>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</si>
  <si>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</si>
  <si>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</si>
  <si>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</si>
  <si>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</si>
  <si>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</si>
  <si>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</si>
  <si>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</si>
  <si>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</si>
  <si>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</si>
  <si>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</si>
  <si>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</si>
  <si>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</si>
  <si>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</si>
  <si>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</si>
  <si>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</si>
  <si>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</si>
  <si>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</si>
  <si>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</si>
  <si>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</si>
  <si>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</si>
  <si>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</si>
  <si>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</si>
  <si>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</si>
  <si>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</si>
  <si>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</si>
  <si>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</si>
  <si>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</si>
  <si>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</si>
  <si>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</si>
  <si>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</si>
  <si>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</si>
  <si>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</si>
  <si>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</si>
  <si>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</si>
  <si>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</si>
  <si>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</si>
  <si>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</si>
  <si>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</si>
  <si>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</si>
  <si>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</si>
  <si>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</si>
  <si>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</si>
  <si>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</si>
  <si>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</si>
  <si>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</si>
  <si>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</si>
  <si>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</si>
  <si>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</si>
  <si>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</si>
  <si>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</si>
  <si>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</si>
  <si>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</si>
  <si>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</si>
  <si>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</si>
  <si>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</si>
  <si>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</si>
  <si>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</si>
  <si>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</si>
  <si>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</si>
  <si>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</si>
  <si>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</si>
  <si>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</si>
  <si>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</si>
  <si>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</si>
  <si>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</si>
  <si>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</si>
  <si>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</si>
  <si>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</si>
  <si>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</si>
  <si>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</si>
  <si>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</si>
  <si>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</si>
  <si>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</si>
  <si>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</si>
  <si>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</si>
  <si>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</si>
  <si>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</si>
  <si>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</si>
  <si>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</si>
  <si>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</si>
  <si>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</si>
  <si>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</si>
  <si>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</si>
  <si>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</si>
  <si>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</si>
  <si>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</si>
  <si>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</si>
  <si>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</si>
  <si>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</si>
  <si>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</si>
  <si>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</si>
  <si>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</si>
  <si>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</si>
  <si>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</si>
  <si>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</si>
  <si>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</si>
  <si>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</si>
  <si>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</si>
  <si>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</si>
  <si>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</si>
  <si>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</si>
  <si>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</si>
  <si>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</si>
  <si>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</si>
  <si>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</si>
  <si>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</si>
  <si>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</si>
  <si>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</si>
  <si>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</si>
  <si>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</si>
  <si>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</si>
  <si>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</si>
  <si>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</si>
  <si>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</si>
  <si>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</si>
  <si>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</si>
  <si>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</si>
  <si>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</si>
  <si>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</si>
  <si>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</si>
  <si>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</si>
  <si>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</si>
  <si>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</si>
  <si>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</si>
  <si>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</si>
  <si>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</si>
  <si>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</si>
  <si>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</si>
  <si>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</si>
  <si>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</si>
  <si>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</si>
  <si>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</si>
  <si>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</si>
  <si>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</si>
  <si>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</si>
  <si>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</si>
  <si>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</si>
  <si>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</si>
  <si>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</si>
  <si>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</si>
  <si>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</si>
  <si>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</si>
  <si>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</si>
  <si>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</si>
  <si>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</si>
  <si>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</si>
  <si>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</si>
  <si>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</si>
  <si>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</si>
  <si>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</si>
  <si>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</si>
  <si>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</si>
  <si>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</si>
  <si>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</si>
  <si>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</si>
  <si>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</si>
  <si>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</si>
  <si>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</si>
  <si>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</si>
  <si>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</si>
  <si>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</si>
  <si>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</si>
  <si>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</si>
  <si>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</si>
  <si>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</si>
  <si>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</si>
  <si>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</si>
  <si>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</si>
  <si>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</si>
  <si>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</si>
  <si>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</si>
  <si>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</si>
  <si>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</si>
  <si>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</si>
  <si>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</si>
  <si>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</si>
  <si>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</si>
  <si>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</si>
  <si>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</si>
  <si>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</si>
  <si>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</si>
  <si>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</si>
  <si>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</si>
  <si>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</si>
  <si>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</si>
  <si>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</si>
  <si>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</si>
  <si>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</si>
  <si>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</si>
  <si>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</si>
  <si>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</si>
  <si>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</si>
  <si>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</si>
  <si>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</si>
  <si>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</si>
  <si>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</si>
  <si>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</si>
  <si>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</si>
  <si>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</si>
  <si>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</si>
  <si>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</si>
  <si>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</si>
  <si>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</si>
  <si>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</si>
  <si>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</si>
  <si>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</si>
  <si>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</si>
  <si>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</si>
  <si>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</si>
  <si>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</si>
  <si>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</si>
  <si>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</si>
  <si>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</si>
  <si>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</si>
  <si>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</si>
  <si>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</si>
  <si>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</si>
  <si>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</si>
  <si>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</si>
  <si>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</si>
  <si>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</si>
  <si>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</si>
  <si>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</si>
  <si>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</si>
  <si>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</si>
  <si>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</si>
  <si>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</si>
  <si>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</si>
  <si>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</si>
  <si>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</si>
  <si>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</si>
  <si>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</si>
  <si>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</si>
  <si>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</si>
  <si>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</si>
  <si>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</si>
  <si>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</si>
  <si>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</si>
  <si>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</si>
  <si>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</si>
  <si>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</si>
  <si>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</si>
  <si>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</si>
  <si>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</si>
  <si>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</si>
  <si>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</si>
  <si>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</si>
  <si>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</si>
  <si>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</si>
  <si>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</si>
  <si>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</si>
  <si>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</si>
  <si>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</si>
  <si>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</si>
  <si>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</si>
  <si>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</si>
  <si>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</si>
  <si>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</si>
  <si>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</si>
  <si>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</si>
  <si>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</si>
  <si>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</si>
  <si>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</si>
  <si>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</si>
  <si>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</si>
  <si>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</si>
  <si>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</si>
  <si>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</si>
  <si>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</si>
  <si>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</si>
  <si>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</si>
  <si>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</si>
  <si>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</si>
  <si>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</si>
  <si>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</si>
  <si>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</si>
  <si>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</si>
  <si>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</si>
  <si>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</si>
  <si>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</si>
  <si>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</si>
  <si>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</si>
  <si>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</si>
  <si>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</si>
  <si>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</si>
  <si>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</si>
  <si>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</si>
  <si>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</si>
  <si>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</si>
  <si>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</si>
  <si>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</si>
  <si>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</si>
  <si>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</si>
  <si>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</si>
  <si>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</si>
  <si>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</si>
  <si>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</si>
  <si>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</si>
  <si>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</si>
  <si>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</si>
  <si>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</si>
  <si>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</si>
  <si>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</si>
  <si>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</si>
  <si>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</si>
  <si>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</si>
  <si>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</si>
  <si>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</si>
  <si>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</si>
  <si>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</si>
  <si>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</si>
  <si>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</si>
  <si>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</si>
  <si>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</si>
  <si>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</si>
  <si>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</si>
  <si>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</si>
  <si>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</si>
  <si>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</si>
  <si>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</si>
  <si>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</si>
  <si>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</si>
  <si>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</si>
  <si>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</si>
  <si>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</si>
  <si>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</si>
  <si>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</si>
  <si>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</si>
  <si>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</si>
  <si>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</si>
  <si>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</si>
  <si>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</si>
  <si>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</si>
  <si>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</si>
  <si>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</si>
  <si>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</si>
  <si>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</si>
  <si>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</si>
  <si>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</si>
  <si>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</si>
  <si>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</si>
  <si>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</si>
  <si>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</si>
  <si>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</si>
  <si>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</si>
  <si>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</si>
  <si>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</si>
  <si>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</si>
  <si>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</si>
  <si>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</si>
  <si>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</si>
  <si>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</si>
  <si>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</si>
  <si>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</si>
  <si>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</si>
  <si>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</si>
  <si>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</si>
  <si>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</si>
  <si>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</si>
  <si>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</si>
  <si>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</si>
  <si>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</si>
  <si>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</si>
  <si>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</si>
  <si>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</si>
  <si>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</si>
  <si>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</si>
  <si>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</si>
  <si>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</si>
  <si>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</si>
  <si>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</si>
  <si>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</si>
  <si>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</si>
  <si>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</si>
  <si>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</si>
  <si>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</si>
  <si>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</si>
  <si>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</si>
  <si>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</si>
  <si>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</si>
  <si>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</si>
  <si>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</si>
  <si>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</si>
  <si>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</si>
  <si>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</si>
  <si>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</si>
  <si>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</si>
  <si>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</si>
  <si>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</si>
  <si>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</si>
  <si>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</si>
  <si>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</si>
  <si>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</si>
  <si>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</si>
  <si>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</si>
  <si>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</si>
  <si>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</si>
  <si>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</si>
  <si>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</si>
  <si>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</si>
  <si>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</si>
  <si>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</si>
  <si>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</si>
  <si>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</si>
  <si>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</si>
  <si>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</si>
  <si>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</si>
  <si>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</si>
  <si>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</si>
  <si>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</si>
  <si>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</si>
  <si>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</si>
  <si>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</si>
  <si>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</si>
  <si>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</si>
  <si>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</si>
  <si>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</si>
  <si>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</si>
  <si>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</si>
  <si>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</si>
  <si>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</si>
  <si>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</si>
  <si>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</si>
  <si>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</si>
  <si>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</si>
  <si>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</si>
  <si>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</si>
  <si>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</si>
  <si>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</si>
  <si>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</si>
  <si>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</si>
  <si>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</si>
  <si>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</si>
  <si>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</si>
  <si>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</si>
  <si>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</si>
  <si>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</si>
  <si>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</si>
  <si>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</si>
  <si>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</si>
  <si>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</si>
  <si>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</si>
  <si>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</si>
  <si>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</si>
  <si>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</si>
  <si>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</si>
  <si>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</si>
  <si>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</si>
  <si>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</si>
  <si>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</si>
  <si>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</si>
  <si>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</si>
  <si>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</si>
  <si>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</si>
  <si>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</si>
  <si>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</si>
  <si>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</si>
  <si>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</si>
  <si>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</si>
  <si>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</si>
  <si>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</si>
  <si>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</si>
  <si>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</si>
  <si>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</si>
  <si>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</si>
  <si>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</si>
  <si>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</si>
  <si>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</si>
  <si>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</si>
  <si>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</si>
  <si>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</si>
  <si>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</si>
  <si>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</si>
  <si>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</si>
  <si>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</si>
  <si>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</si>
  <si>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</si>
  <si>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</si>
  <si>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</si>
  <si>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</si>
  <si>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</si>
  <si>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</si>
  <si>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</si>
  <si>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</si>
  <si>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</si>
  <si>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</si>
  <si>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</si>
  <si>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</si>
  <si>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</si>
  <si>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</si>
  <si>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</si>
  <si>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</si>
  <si>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</si>
  <si>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</si>
  <si>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</si>
  <si>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</si>
  <si>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</si>
  <si>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</si>
  <si>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</si>
  <si>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</si>
  <si>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</si>
  <si>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</si>
  <si>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</si>
  <si>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</si>
  <si>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</si>
  <si>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</si>
  <si>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</si>
  <si>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</si>
  <si>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</si>
  <si>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</si>
  <si>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</si>
  <si>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</si>
  <si>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</si>
  <si>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</si>
  <si>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</si>
  <si>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</si>
  <si>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</si>
  <si>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</si>
  <si>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</si>
  <si>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</si>
  <si>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</si>
  <si>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</si>
  <si>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</si>
  <si>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</si>
  <si>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</si>
  <si>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</si>
  <si>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</si>
  <si>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</si>
  <si>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</si>
  <si>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</si>
  <si>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</si>
  <si>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</si>
  <si>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</si>
  <si>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</si>
  <si>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</si>
  <si>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</si>
  <si>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</si>
  <si>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</si>
  <si>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</si>
  <si>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</si>
  <si>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</si>
  <si>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</si>
  <si>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</si>
  <si>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</si>
  <si>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</si>
  <si>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</si>
  <si>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</si>
  <si>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</si>
  <si>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</si>
  <si>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</si>
  <si>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</si>
  <si>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</si>
  <si>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</si>
  <si>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</si>
  <si>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</si>
  <si>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</si>
  <si>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</si>
  <si>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</si>
  <si>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</si>
  <si>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</si>
  <si>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</si>
  <si>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</si>
  <si>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</si>
  <si>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</si>
  <si>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</si>
  <si>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</si>
  <si>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</si>
  <si>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</si>
  <si>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</si>
  <si>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</si>
  <si>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</si>
  <si>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</si>
  <si>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</si>
  <si>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</si>
  <si>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</si>
  <si>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</si>
  <si>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</si>
  <si>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</si>
  <si>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</si>
  <si>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</si>
  <si>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</si>
  <si>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</si>
  <si>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</si>
  <si>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</si>
  <si>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</si>
  <si>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</si>
  <si>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</si>
  <si>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</si>
  <si>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</si>
  <si>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</si>
  <si>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</si>
  <si>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</si>
  <si>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</si>
  <si>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</si>
  <si>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</si>
  <si>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</si>
  <si>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</si>
  <si>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</si>
  <si>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</si>
  <si>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</si>
  <si>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</si>
  <si>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</si>
  <si>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</si>
  <si>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</si>
  <si>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</si>
  <si>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</si>
  <si>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</si>
  <si>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</si>
  <si>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</si>
  <si>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</si>
  <si>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</si>
  <si>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</si>
  <si>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</si>
  <si>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</si>
  <si>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</si>
  <si>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</si>
  <si>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</si>
  <si>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</si>
  <si>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</si>
  <si>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</si>
  <si>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</si>
  <si>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</si>
  <si>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</si>
  <si>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</si>
  <si>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</si>
  <si>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</si>
  <si>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</si>
  <si>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</si>
  <si>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</si>
  <si>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</si>
  <si>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</si>
  <si>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</si>
  <si>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</si>
  <si>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</si>
  <si>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</si>
  <si>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</si>
  <si>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</si>
  <si>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</si>
  <si>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</si>
  <si>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</si>
  <si>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</si>
  <si>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</si>
  <si>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</si>
  <si>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</si>
  <si>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</si>
  <si>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</si>
  <si>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</si>
  <si>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</si>
  <si>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</si>
  <si>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</si>
  <si>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</si>
  <si>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</si>
  <si>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</si>
  <si>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</si>
  <si>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</si>
  <si>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</si>
  <si>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</si>
  <si>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</si>
  <si>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</si>
  <si>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</si>
  <si>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</si>
  <si>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</si>
  <si>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</si>
  <si>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</si>
  <si>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</si>
  <si>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</si>
  <si>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</si>
  <si>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</si>
  <si>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</si>
  <si>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</si>
  <si>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</si>
  <si>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</si>
  <si>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</si>
  <si>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</si>
  <si>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</si>
  <si>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</si>
  <si>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</si>
  <si>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</si>
  <si>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</si>
  <si>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</si>
  <si>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</si>
  <si>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</si>
  <si>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</si>
  <si>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</si>
  <si>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</si>
  <si>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</si>
  <si>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</si>
  <si>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</si>
  <si>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</si>
  <si>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</si>
  <si>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</si>
  <si>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</si>
  <si>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</si>
  <si>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</si>
  <si>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</si>
  <si>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</si>
  <si>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</si>
  <si>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</si>
  <si>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</si>
  <si>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</si>
  <si>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</si>
  <si>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</si>
  <si>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</si>
  <si>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</si>
  <si>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</si>
  <si>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</si>
  <si>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</si>
  <si>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</si>
  <si>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</si>
  <si>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</si>
  <si>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</si>
  <si>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</si>
  <si>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</si>
  <si>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</si>
  <si>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</si>
  <si>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</si>
  <si>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</si>
  <si>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</si>
  <si>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</si>
  <si>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</si>
  <si>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</si>
  <si>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</si>
  <si>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</si>
  <si>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</si>
  <si>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</si>
  <si>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</si>
  <si>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</si>
  <si>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</si>
  <si>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</si>
  <si>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</si>
  <si>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</si>
  <si>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</si>
  <si>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</si>
  <si>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</si>
  <si>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</si>
  <si>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</si>
  <si>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</si>
  <si>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</si>
  <si>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</si>
  <si>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</si>
  <si>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</si>
  <si>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</si>
  <si>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</si>
  <si>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</si>
  <si>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</si>
  <si>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</si>
  <si>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</si>
  <si>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</si>
  <si>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</si>
  <si>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</si>
  <si>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</si>
  <si>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</si>
  <si>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</si>
  <si>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</si>
  <si>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</si>
  <si>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</si>
  <si>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</si>
  <si>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</si>
  <si>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</si>
  <si>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</si>
  <si>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</si>
  <si>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</si>
  <si>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</si>
  <si>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</si>
  <si>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</si>
  <si>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</si>
  <si>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</si>
  <si>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</si>
  <si>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</si>
  <si>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</si>
  <si>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</si>
  <si>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</si>
  <si>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</si>
  <si>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</si>
  <si>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</si>
  <si>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</si>
  <si>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</si>
  <si>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</si>
  <si>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</si>
  <si>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</si>
  <si>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</si>
  <si>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</si>
  <si>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</si>
  <si>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</si>
  <si>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</si>
  <si>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</si>
  <si>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</si>
  <si>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</si>
  <si>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</si>
  <si>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</si>
  <si>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</si>
  <si>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</si>
  <si>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</si>
  <si>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</si>
  <si>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</si>
  <si>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</si>
  <si>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</si>
  <si>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</si>
  <si>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</si>
  <si>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</si>
  <si>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</si>
  <si>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</si>
  <si>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</si>
  <si>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</si>
  <si>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</si>
  <si>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</si>
  <si>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</si>
  <si>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</si>
  <si>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</si>
  <si>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</si>
  <si>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</si>
  <si>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</si>
  <si>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</si>
  <si>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</si>
  <si>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</si>
  <si>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</si>
  <si>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</si>
  <si>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</si>
  <si>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</si>
  <si>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</si>
  <si>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</si>
  <si>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</si>
  <si>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</si>
  <si>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</si>
  <si>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</si>
  <si>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</si>
  <si>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</si>
  <si>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</si>
  <si>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</si>
  <si>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</si>
  <si>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</si>
  <si>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</si>
  <si>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</si>
  <si>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</si>
  <si>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</si>
  <si>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</si>
  <si>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</si>
  <si>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</si>
  <si>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</si>
  <si>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</si>
  <si>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</si>
  <si>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</si>
  <si>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</si>
  <si>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</si>
  <si>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</si>
  <si>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</si>
  <si>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</si>
  <si>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</si>
  <si>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</si>
  <si>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</si>
  <si>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</si>
  <si>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</si>
  <si>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</si>
  <si>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</si>
  <si>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</si>
  <si>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</si>
  <si>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</si>
  <si>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</si>
  <si>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</si>
  <si>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</si>
  <si>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</si>
  <si>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</si>
  <si>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</si>
  <si>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</si>
  <si>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</si>
  <si>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</si>
  <si>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</si>
  <si>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</si>
  <si>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</si>
  <si>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</si>
  <si>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</si>
  <si>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</si>
  <si>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</si>
  <si>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</si>
  <si>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</si>
  <si>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</si>
  <si>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</si>
  <si>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</si>
  <si>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</si>
  <si>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</si>
  <si>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</si>
  <si>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</si>
  <si>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</si>
  <si>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</si>
  <si>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</si>
  <si>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</si>
  <si>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</si>
  <si>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</si>
  <si>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</si>
  <si>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</si>
  <si>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</si>
  <si>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</si>
  <si>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</si>
  <si>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</si>
  <si>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</si>
  <si>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</si>
  <si>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</si>
  <si>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</si>
  <si>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</si>
  <si>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</si>
  <si>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</si>
  <si>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</si>
  <si>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</si>
  <si>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</si>
  <si>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</si>
  <si>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</si>
  <si>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</si>
  <si>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</si>
  <si>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</si>
  <si>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</si>
  <si>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</si>
  <si>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</si>
  <si>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</si>
  <si>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</si>
  <si>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</si>
  <si>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</si>
  <si>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</si>
  <si>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</si>
  <si>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</si>
  <si>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</si>
  <si>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</si>
  <si>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</si>
  <si>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</si>
  <si>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</si>
  <si>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</si>
  <si>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</si>
  <si>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</si>
  <si>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</si>
  <si>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</si>
  <si>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</si>
  <si>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</si>
  <si>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</si>
  <si>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</si>
  <si>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</si>
  <si>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</si>
  <si>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</si>
  <si>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</si>
  <si>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</si>
  <si>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</si>
  <si>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</si>
  <si>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</si>
  <si>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</si>
  <si>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</si>
  <si>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</si>
  <si>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</si>
  <si>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</si>
  <si>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</si>
  <si>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</si>
  <si>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</si>
  <si>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</si>
  <si>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</si>
  <si>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</si>
  <si>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</si>
  <si>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</si>
  <si>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</si>
  <si>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</si>
  <si>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</si>
  <si>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</si>
  <si>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</si>
  <si>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</si>
  <si>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</si>
  <si>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</si>
  <si>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</si>
  <si>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</si>
  <si>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</si>
  <si>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</si>
  <si>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</si>
  <si>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</si>
  <si>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</si>
  <si>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</si>
  <si>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</si>
  <si>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</si>
  <si>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</si>
  <si>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</si>
  <si>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</si>
  <si>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</si>
  <si>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</si>
  <si>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</si>
  <si>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</si>
  <si>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</si>
  <si>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</si>
  <si>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</si>
  <si>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</si>
  <si>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</si>
  <si>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</si>
  <si>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</si>
  <si>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</si>
  <si>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</si>
  <si>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</si>
  <si>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</si>
  <si>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</si>
  <si>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</si>
  <si>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</si>
  <si>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</si>
  <si>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</si>
  <si>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</si>
  <si>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</si>
  <si>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</si>
  <si>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</si>
  <si>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</si>
  <si>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</si>
  <si>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</si>
  <si>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</si>
  <si>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</si>
  <si>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</si>
  <si>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</si>
  <si>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</si>
  <si>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</si>
  <si>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</si>
  <si>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</si>
  <si>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</si>
  <si>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</si>
  <si>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</si>
  <si>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</si>
  <si>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</si>
  <si>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</si>
  <si>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</si>
  <si>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</si>
  <si>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</si>
  <si>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</si>
  <si>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</si>
  <si>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</si>
  <si>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</si>
  <si>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</si>
  <si>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</si>
  <si>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</si>
  <si>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</si>
  <si>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</si>
  <si>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</si>
  <si>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</si>
  <si>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</si>
  <si>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</si>
  <si>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</si>
  <si>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</si>
  <si>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</si>
  <si>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</si>
  <si>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</si>
  <si>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</si>
  <si>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</si>
  <si>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</si>
  <si>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</si>
  <si>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</si>
  <si>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</si>
  <si>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</si>
  <si>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</si>
  <si>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</si>
  <si>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</si>
  <si>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</si>
  <si>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</si>
  <si>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</si>
  <si>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</si>
  <si>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</si>
  <si>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</si>
  <si>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</si>
  <si>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</si>
  <si>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</si>
  <si>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</si>
  <si>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</si>
  <si>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</si>
  <si>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</si>
  <si>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</si>
  <si>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</si>
  <si>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</si>
  <si>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</si>
  <si>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</si>
  <si>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</si>
  <si>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</si>
  <si>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</si>
  <si>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</si>
  <si>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</si>
  <si>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</si>
  <si>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</si>
  <si>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</si>
  <si>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</si>
  <si>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</si>
  <si>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</si>
  <si>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</si>
  <si>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</si>
  <si>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</si>
  <si>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</si>
  <si>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</si>
  <si>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</si>
  <si>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</si>
  <si>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</si>
  <si>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</si>
  <si>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</si>
  <si>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</si>
  <si>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</si>
  <si>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</si>
  <si>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</si>
  <si>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</si>
  <si>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</si>
  <si>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</si>
  <si>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</si>
  <si>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</si>
  <si>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</si>
  <si>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</si>
  <si>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</si>
  <si>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</si>
  <si>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</si>
  <si>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</si>
  <si>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</si>
  <si>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</si>
  <si>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</si>
  <si>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</si>
  <si>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</si>
  <si>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</si>
  <si>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</si>
  <si>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</si>
  <si>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</si>
  <si>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</si>
  <si>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</si>
  <si>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</si>
  <si>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</si>
  <si>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</si>
  <si>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</si>
  <si>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</si>
  <si>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</si>
  <si>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</si>
  <si>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</si>
  <si>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</si>
  <si>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</si>
  <si>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</si>
  <si>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</si>
  <si>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</si>
  <si>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</si>
  <si>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</si>
  <si>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</si>
  <si>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</si>
  <si>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</si>
  <si>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</si>
  <si>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</si>
  <si>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</si>
  <si>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</si>
  <si>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</si>
  <si>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</si>
  <si>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</si>
  <si>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</si>
  <si>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</si>
  <si>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</si>
  <si>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</si>
  <si>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</si>
  <si>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</si>
  <si>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</si>
  <si>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</si>
  <si>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</si>
  <si>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</si>
  <si>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</si>
  <si>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</si>
  <si>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</si>
  <si>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</si>
  <si>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</si>
  <si>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</si>
  <si>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</si>
  <si>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</si>
  <si>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</si>
  <si>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</si>
  <si>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</si>
  <si>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</si>
  <si>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</si>
  <si>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</si>
  <si>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</si>
  <si>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</si>
  <si>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</si>
  <si>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</si>
  <si>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</si>
  <si>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</si>
  <si>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</si>
  <si>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</si>
  <si>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</si>
  <si>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</si>
  <si>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</si>
  <si>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</si>
  <si>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</si>
  <si>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</si>
  <si>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</si>
  <si>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</si>
  <si>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</si>
  <si>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</si>
  <si>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</si>
  <si>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</si>
  <si>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</si>
  <si>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</si>
  <si>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</si>
  <si>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</si>
  <si>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</si>
  <si>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</si>
  <si>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</si>
  <si>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</si>
  <si>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</si>
  <si>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</si>
  <si>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</si>
  <si>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</si>
  <si>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</si>
  <si>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</si>
  <si>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</si>
  <si>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</si>
  <si>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</si>
  <si>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</si>
  <si>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</si>
  <si>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</si>
  <si>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</si>
  <si>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</si>
  <si>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</si>
  <si>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</si>
  <si>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</si>
  <si>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</si>
  <si>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</si>
  <si>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</si>
  <si>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</si>
  <si>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</si>
  <si>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</si>
  <si>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</si>
  <si>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</si>
  <si>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</si>
  <si>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</si>
  <si>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</si>
  <si>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</si>
  <si>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</si>
  <si>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</si>
  <si>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</si>
  <si>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</si>
  <si>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</si>
  <si>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</si>
  <si>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</si>
  <si>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</si>
  <si>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</si>
  <si>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</si>
  <si>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</si>
  <si>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</si>
  <si>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</si>
  <si>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</si>
  <si>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</si>
  <si>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</si>
  <si>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</si>
  <si>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</si>
  <si>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</si>
  <si>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</si>
  <si>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</si>
  <si>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</si>
  <si>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</si>
  <si>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</si>
  <si>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</si>
  <si>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</si>
  <si>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</si>
  <si>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</si>
  <si>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</si>
  <si>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</si>
  <si>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</si>
  <si>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</si>
  <si>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</si>
  <si>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</si>
  <si>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</si>
  <si>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</si>
  <si>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</si>
  <si>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</si>
  <si>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</si>
  <si>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</si>
  <si>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</si>
  <si>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</si>
  <si>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</si>
  <si>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</si>
  <si>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</si>
  <si>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</si>
  <si>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</si>
  <si>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</si>
  <si>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</si>
  <si>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</si>
  <si>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</si>
  <si>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</si>
  <si>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</si>
  <si>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</si>
  <si>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</si>
  <si>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</si>
  <si>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</si>
  <si>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</si>
  <si>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</si>
  <si>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</si>
  <si>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</si>
  <si>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</si>
  <si>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</si>
  <si>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</si>
  <si>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</si>
  <si>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</si>
  <si>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</si>
  <si>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</si>
  <si>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</si>
  <si>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</si>
  <si>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</si>
  <si>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</si>
  <si>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</si>
  <si>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</si>
  <si>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</si>
  <si>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</si>
  <si>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</si>
  <si>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</si>
  <si>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</si>
  <si>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</si>
  <si>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</si>
  <si>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</si>
  <si>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</si>
  <si>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</si>
  <si>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</si>
  <si>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</si>
  <si>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</si>
  <si>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</si>
  <si>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</si>
  <si>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</si>
  <si>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</si>
  <si>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</si>
  <si>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</si>
  <si>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</si>
  <si>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</si>
  <si>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</si>
  <si>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</si>
  <si>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</si>
  <si>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</si>
  <si>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</si>
  <si>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</si>
  <si>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</si>
  <si>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</si>
  <si>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</si>
  <si>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</si>
  <si>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</si>
  <si>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</si>
  <si>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</si>
  <si>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</si>
  <si>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</si>
  <si>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</si>
  <si>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</si>
  <si>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</si>
  <si>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</si>
  <si>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</si>
  <si>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</si>
  <si>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</si>
  <si>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</si>
  <si>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</si>
  <si>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</si>
  <si>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</si>
  <si>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</si>
  <si>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</si>
  <si>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</si>
  <si>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</si>
  <si>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</si>
  <si>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</si>
  <si>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</si>
  <si>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</si>
  <si>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</si>
  <si>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</si>
  <si>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</si>
  <si>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</si>
  <si>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</si>
  <si>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</si>
  <si>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</si>
  <si>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</si>
  <si>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</si>
  <si>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</si>
  <si>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</si>
  <si>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</si>
  <si>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</si>
  <si>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</si>
  <si>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</si>
  <si>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</si>
  <si>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</si>
  <si>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</si>
  <si>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</si>
  <si>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</si>
  <si>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</si>
  <si>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</si>
  <si>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</si>
  <si>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</si>
  <si>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</si>
  <si>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</si>
  <si>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</si>
  <si>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</si>
  <si>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</si>
  <si>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</si>
  <si>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</si>
  <si>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</si>
  <si>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</si>
  <si>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</si>
  <si>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</si>
  <si>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</si>
  <si>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</si>
  <si>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</si>
  <si>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</si>
  <si>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</si>
  <si>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</si>
  <si>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</si>
  <si>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</si>
  <si>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</si>
  <si>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</si>
  <si>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</si>
  <si>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</si>
  <si>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</si>
  <si>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</si>
  <si>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</si>
  <si>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</si>
  <si>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</si>
  <si>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</si>
  <si>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</si>
  <si>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</si>
  <si>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</si>
  <si>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</si>
  <si>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</si>
  <si>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</si>
  <si>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</si>
  <si>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</si>
  <si>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</si>
  <si>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</si>
  <si>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</si>
  <si>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</si>
  <si>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</si>
  <si>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</si>
  <si>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</si>
  <si>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</si>
  <si>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</si>
  <si>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</si>
  <si>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</si>
  <si>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</si>
  <si>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</si>
  <si>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</si>
  <si>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</si>
  <si>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</si>
  <si>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</si>
  <si>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</si>
  <si>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</si>
  <si>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</si>
  <si>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</si>
  <si>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</si>
  <si>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</si>
  <si>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</si>
  <si>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</si>
  <si>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</si>
  <si>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</si>
  <si>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</si>
  <si>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</si>
  <si>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</si>
  <si>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</si>
  <si>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</si>
  <si>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</si>
  <si>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</si>
  <si>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</si>
  <si>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</si>
  <si>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</si>
  <si>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</si>
  <si>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</si>
  <si>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</si>
  <si>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</si>
  <si>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</si>
  <si>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</si>
  <si>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</si>
  <si>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</si>
  <si>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</si>
  <si>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</si>
  <si>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</si>
  <si>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</si>
  <si>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</si>
  <si>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</si>
  <si>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</si>
  <si>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</si>
  <si>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</si>
  <si>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</si>
  <si>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</si>
  <si>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</si>
  <si>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</si>
  <si>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</si>
  <si>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</si>
  <si>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</si>
  <si>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</si>
  <si>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</si>
  <si>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</si>
  <si>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</si>
  <si>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</si>
  <si>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</si>
  <si>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</si>
  <si>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</si>
  <si>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</si>
  <si>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</si>
  <si>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</si>
  <si>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</si>
  <si>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</si>
  <si>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</si>
  <si>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</si>
  <si>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</si>
  <si>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</si>
  <si>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</si>
  <si>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</si>
  <si>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</si>
  <si>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</si>
  <si>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</si>
  <si>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</si>
  <si>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</si>
  <si>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</si>
  <si>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</si>
  <si>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</si>
  <si>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</si>
  <si>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</si>
  <si>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</si>
  <si>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</si>
  <si>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</si>
  <si>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</si>
  <si>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</si>
  <si>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</si>
  <si>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</si>
  <si>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</si>
  <si>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</si>
  <si>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</si>
  <si>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</si>
  <si>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</si>
  <si>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</si>
  <si>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</si>
  <si>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</si>
  <si>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</si>
  <si>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</si>
  <si>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</si>
  <si>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</si>
  <si>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</si>
  <si>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</si>
  <si>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</si>
  <si>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</si>
  <si>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</si>
  <si>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</si>
  <si>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</si>
  <si>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</si>
  <si>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</si>
  <si>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</si>
  <si>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</si>
  <si>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</si>
  <si>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</si>
  <si>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</si>
  <si>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</si>
  <si>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</si>
  <si>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</si>
  <si>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</si>
  <si>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</si>
  <si>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</si>
  <si>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</si>
  <si>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</si>
  <si>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</si>
  <si>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</si>
  <si>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</si>
  <si>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</si>
  <si>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</si>
  <si>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</si>
  <si>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</si>
  <si>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</si>
  <si>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</si>
  <si>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</si>
  <si>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</si>
  <si>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</si>
  <si>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</si>
  <si>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</si>
  <si>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</si>
  <si>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</si>
  <si>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</si>
  <si>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</si>
  <si>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</si>
  <si>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</si>
  <si>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</si>
  <si>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</si>
  <si>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</si>
  <si>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</si>
  <si>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</si>
  <si>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</si>
  <si>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</si>
  <si>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</si>
  <si>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</si>
  <si>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</si>
  <si>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</si>
  <si>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</si>
  <si>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</si>
  <si>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</si>
  <si>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</si>
  <si>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</si>
  <si>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</si>
  <si>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</si>
  <si>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</si>
  <si>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</si>
  <si>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</si>
  <si>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</si>
  <si>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</si>
  <si>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</si>
  <si>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</si>
  <si>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</si>
  <si>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</si>
  <si>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</si>
  <si>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</si>
  <si>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</si>
  <si>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</si>
  <si>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</si>
  <si>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</si>
  <si>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</si>
  <si>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</si>
  <si>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</si>
  <si>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</si>
  <si>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</si>
  <si>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</si>
  <si>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</si>
  <si>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</si>
  <si>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</si>
  <si>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</si>
  <si>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</si>
  <si>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</si>
  <si>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</si>
  <si>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</si>
  <si>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</si>
  <si>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</si>
  <si>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</si>
  <si>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</si>
  <si>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</si>
  <si>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</si>
  <si>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</si>
  <si>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</si>
  <si>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</si>
  <si>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</si>
  <si>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</si>
  <si>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</si>
  <si>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</si>
  <si>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</si>
  <si>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</si>
  <si>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</si>
  <si>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</si>
  <si>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</si>
  <si>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</si>
  <si>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</si>
  <si>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</si>
  <si>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</si>
  <si>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</si>
  <si>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</si>
  <si>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</si>
  <si>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</si>
  <si>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</si>
  <si>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</si>
  <si>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</si>
  <si>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</si>
  <si>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</si>
  <si>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</si>
  <si>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</si>
  <si>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</si>
  <si>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</si>
  <si>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</si>
  <si>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</si>
  <si>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</si>
  <si>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</si>
  <si>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</si>
  <si>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</si>
  <si>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</si>
  <si>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</si>
  <si>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</si>
  <si>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</si>
  <si>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</si>
  <si>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</si>
  <si>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</si>
  <si>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</si>
  <si>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</si>
  <si>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</si>
  <si>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</si>
  <si>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</si>
  <si>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</si>
  <si>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</si>
  <si>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</si>
  <si>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</si>
  <si>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</si>
  <si>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</si>
  <si>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</si>
  <si>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</si>
  <si>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</si>
  <si>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</si>
  <si>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</si>
  <si>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</si>
  <si>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</si>
  <si>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</si>
  <si>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</si>
  <si>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</si>
  <si>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</si>
  <si>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</si>
  <si>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</si>
  <si>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</si>
  <si>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</si>
  <si>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</si>
  <si>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</si>
  <si>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</si>
  <si>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</si>
  <si>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</si>
  <si>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</si>
  <si>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</si>
  <si>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</si>
  <si>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</si>
  <si>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</si>
  <si>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</si>
  <si>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</si>
  <si>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</si>
  <si>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</si>
  <si>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</si>
  <si>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</si>
  <si>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</si>
  <si>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</si>
  <si>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</si>
  <si>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</si>
  <si>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</si>
  <si>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</si>
  <si>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</si>
  <si>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</si>
  <si>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</si>
  <si>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</si>
  <si>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</si>
  <si>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</si>
  <si>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</si>
  <si>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</si>
  <si>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</si>
  <si>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</si>
  <si>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</si>
  <si>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</si>
  <si>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</si>
  <si>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</si>
  <si>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</si>
  <si>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</si>
  <si>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</si>
  <si>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</si>
  <si>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</si>
  <si>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</si>
  <si>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</si>
  <si>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</si>
  <si>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</si>
  <si>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</si>
  <si>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</si>
  <si>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</si>
  <si>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</si>
  <si>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</si>
  <si>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</si>
  <si>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</si>
  <si>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</si>
  <si>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</si>
  <si>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</si>
  <si>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</si>
  <si>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</si>
  <si>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</si>
  <si>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</si>
  <si>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</si>
  <si>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</si>
  <si>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</si>
  <si>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</si>
  <si>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</si>
  <si>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</si>
  <si>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</si>
  <si>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</si>
  <si>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</si>
  <si>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</si>
  <si>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</si>
  <si>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</si>
  <si>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</si>
  <si>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</si>
  <si>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</si>
  <si>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</si>
  <si>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</si>
  <si>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</si>
  <si>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</si>
  <si>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</si>
  <si>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</si>
  <si>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</si>
  <si>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</si>
  <si>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</si>
  <si>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</si>
  <si>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</si>
  <si>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</si>
  <si>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</si>
  <si>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</si>
  <si>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</si>
  <si>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</si>
  <si>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</si>
  <si>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</si>
  <si>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</si>
  <si>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</si>
  <si>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</si>
  <si>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</si>
  <si>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</si>
  <si>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</si>
  <si>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</si>
  <si>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</si>
  <si>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</si>
  <si>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</si>
  <si>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</si>
  <si>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</si>
  <si>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</si>
  <si>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</si>
  <si>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</si>
  <si>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</si>
  <si>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</si>
  <si>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</si>
  <si>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</si>
  <si>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</si>
  <si>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</si>
  <si>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</si>
  <si>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</si>
  <si>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</si>
  <si>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</si>
  <si>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</si>
  <si>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</si>
  <si>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</si>
  <si>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</si>
  <si>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</si>
  <si>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</si>
  <si>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</si>
  <si>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</si>
  <si>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</si>
  <si>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</si>
  <si>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</si>
  <si>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</si>
  <si>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</si>
  <si>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</si>
  <si>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</si>
  <si>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</si>
  <si>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</si>
  <si>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</si>
  <si>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</si>
  <si>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</si>
  <si>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</si>
  <si>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</si>
  <si>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</si>
  <si>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</si>
  <si>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</si>
  <si>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</si>
  <si>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</si>
  <si>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</si>
  <si>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</si>
  <si>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</si>
  <si>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</si>
  <si>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</si>
  <si>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</si>
  <si>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</si>
  <si>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</si>
  <si>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</si>
  <si>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</si>
  <si>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</si>
  <si>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</si>
  <si>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</si>
  <si>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</si>
  <si>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</si>
  <si>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</si>
  <si>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</si>
  <si>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</si>
  <si>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</si>
  <si>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</si>
  <si>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</si>
  <si>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</si>
  <si>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</si>
  <si>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</si>
  <si>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</si>
  <si>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</si>
  <si>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</si>
  <si>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</si>
  <si>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</si>
  <si>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</si>
  <si>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</si>
  <si>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</si>
  <si>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</si>
  <si>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</si>
  <si>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</si>
  <si>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</si>
  <si>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</si>
  <si>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</si>
  <si>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</si>
  <si>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</si>
  <si>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</si>
  <si>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</si>
  <si>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</si>
  <si>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</si>
  <si>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</si>
  <si>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</si>
  <si>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</si>
  <si>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</si>
  <si>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</si>
  <si>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</si>
  <si>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</si>
  <si>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</si>
  <si>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</si>
  <si>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</si>
  <si>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</si>
  <si>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</si>
  <si>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</si>
  <si>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</si>
  <si>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</si>
  <si>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</si>
  <si>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</si>
  <si>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</si>
  <si>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</si>
  <si>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</si>
  <si>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</si>
  <si>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</si>
  <si>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</si>
  <si>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</si>
  <si>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</si>
  <si>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</si>
  <si>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</si>
  <si>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</si>
  <si>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</si>
  <si>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</si>
  <si>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</si>
  <si>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</si>
  <si>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</si>
  <si>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</si>
  <si>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</si>
  <si>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</si>
  <si>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</si>
  <si>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</si>
  <si>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</si>
  <si>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</si>
  <si>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</si>
  <si>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</si>
  <si>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</si>
  <si>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</si>
  <si>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</si>
  <si>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</si>
  <si>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</si>
  <si>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</si>
  <si>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</si>
  <si>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</si>
  <si>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</si>
  <si>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</si>
  <si>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</si>
  <si>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</si>
  <si>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</si>
  <si>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</si>
  <si>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</si>
  <si>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</si>
  <si>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</si>
  <si>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</si>
  <si>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</si>
  <si>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</si>
  <si>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</si>
  <si>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</si>
  <si>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</si>
  <si>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</si>
  <si>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</si>
  <si>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</si>
  <si>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</si>
  <si>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</si>
  <si>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</si>
  <si>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</si>
  <si>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</si>
  <si>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</si>
  <si>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</si>
  <si>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</si>
  <si>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</si>
  <si>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</si>
  <si>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</si>
  <si>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</si>
  <si>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</si>
  <si>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</si>
  <si>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</si>
  <si>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</si>
  <si>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</si>
  <si>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</si>
  <si>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</si>
  <si>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</si>
  <si>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</si>
  <si>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</si>
  <si>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</si>
  <si>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</si>
  <si>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</si>
  <si>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</si>
  <si>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</si>
  <si>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</si>
  <si>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</si>
  <si>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</si>
  <si>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</si>
  <si>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</si>
  <si>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</si>
  <si>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</si>
  <si>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</si>
  <si>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</si>
  <si>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</si>
  <si>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</si>
  <si>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</si>
  <si>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</si>
  <si>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</si>
  <si>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</si>
  <si>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</si>
  <si>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</si>
  <si>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</si>
  <si>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</si>
  <si>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</si>
  <si>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</si>
  <si>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</si>
  <si>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</si>
  <si>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</si>
  <si>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</si>
  <si>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</si>
  <si>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</si>
  <si>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</si>
  <si>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</si>
  <si>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</si>
  <si>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</si>
  <si>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</si>
  <si>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</si>
  <si>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</si>
  <si>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</si>
  <si>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</si>
  <si>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</si>
  <si>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</si>
  <si>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</si>
  <si>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</si>
  <si>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</si>
  <si>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</si>
  <si>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</si>
  <si>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</si>
  <si>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</si>
  <si>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</si>
  <si>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</si>
  <si>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</si>
  <si>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</si>
  <si>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</si>
  <si>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</si>
  <si>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</si>
  <si>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</si>
  <si>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</si>
  <si>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</si>
  <si>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</si>
  <si>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</si>
  <si>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</si>
  <si>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</si>
  <si>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</si>
  <si>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</si>
  <si>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</si>
  <si>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</si>
  <si>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</si>
  <si>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</si>
  <si>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</si>
  <si>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</si>
  <si>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</si>
  <si>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</si>
  <si>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</si>
  <si>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</si>
  <si>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</si>
  <si>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</si>
  <si>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</si>
  <si>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</si>
  <si>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</si>
  <si>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</si>
  <si>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</si>
  <si>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</si>
  <si>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</si>
  <si>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</si>
  <si>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</si>
  <si>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</si>
  <si>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</si>
  <si>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</si>
  <si>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</si>
  <si>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</si>
  <si>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</si>
  <si>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</si>
  <si>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</si>
  <si>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</si>
  <si>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</si>
  <si>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</si>
  <si>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</si>
  <si>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</si>
  <si>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</si>
  <si>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</si>
  <si>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</si>
  <si>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</si>
  <si>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</si>
  <si>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</si>
  <si>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</si>
  <si>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</si>
  <si>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</si>
  <si>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</si>
  <si>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</si>
  <si>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</si>
  <si>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</si>
  <si>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</si>
  <si>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</si>
  <si>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</si>
  <si>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</si>
  <si>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</si>
  <si>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</si>
  <si>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</si>
  <si>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</si>
  <si>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</si>
  <si>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</si>
  <si>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</si>
  <si>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</si>
  <si>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</si>
  <si>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</si>
  <si>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</si>
  <si>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</si>
  <si>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</si>
  <si>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</si>
  <si>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</si>
  <si>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</si>
  <si>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</si>
  <si>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</si>
  <si>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</si>
  <si>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</si>
  <si>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</si>
  <si>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</si>
  <si>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</si>
  <si>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</si>
  <si>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</si>
  <si>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</si>
  <si>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</si>
  <si>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</si>
  <si>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</si>
  <si>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</si>
  <si>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</si>
  <si>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</si>
  <si>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</si>
  <si>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</si>
  <si>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</si>
  <si>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</si>
  <si>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</si>
  <si>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</si>
  <si>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</si>
  <si>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</si>
  <si>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</si>
  <si>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</si>
  <si>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</si>
  <si>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</si>
  <si>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</si>
  <si>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</si>
  <si>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</si>
  <si>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</si>
  <si>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</si>
  <si>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</si>
  <si>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</si>
  <si>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</si>
  <si>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</si>
  <si>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</si>
  <si>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</si>
  <si>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</si>
  <si>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</si>
  <si>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</si>
  <si>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</si>
  <si>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</si>
  <si>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</si>
  <si>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</si>
  <si>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</si>
  <si>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</si>
  <si>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</si>
  <si>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</si>
  <si>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</si>
  <si>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</si>
  <si>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</si>
  <si>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</si>
  <si>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</si>
  <si>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</si>
  <si>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</si>
  <si>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</si>
  <si>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</si>
  <si>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</si>
  <si>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</si>
  <si>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</si>
  <si>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</si>
  <si>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</si>
  <si>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</si>
  <si>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</si>
  <si>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</si>
  <si>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</si>
  <si>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</si>
  <si>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</si>
  <si>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</si>
  <si>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</si>
  <si>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</si>
  <si>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</si>
  <si>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</si>
  <si>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</si>
  <si>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</si>
  <si>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</si>
  <si>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</si>
  <si>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</si>
  <si>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</si>
  <si>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</si>
  <si>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</si>
  <si>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</si>
  <si>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</si>
  <si>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</si>
  <si>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</si>
  <si>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</si>
  <si>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</si>
  <si>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</si>
  <si>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</si>
  <si>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</si>
  <si>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</si>
  <si>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</si>
  <si>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</si>
  <si>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</si>
  <si>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</si>
  <si>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</si>
  <si>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</si>
  <si>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</si>
  <si>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</si>
  <si>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</si>
  <si>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</si>
  <si>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</si>
  <si>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</si>
  <si>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</si>
  <si>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</si>
  <si>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</si>
  <si>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</si>
  <si>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</si>
  <si>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</si>
  <si>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</si>
  <si>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</si>
  <si>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</si>
  <si>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</si>
  <si>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</si>
  <si>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</si>
  <si>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</si>
  <si>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</si>
  <si>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</si>
  <si>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</si>
  <si>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</si>
  <si>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</si>
  <si>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</si>
  <si>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</si>
  <si>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</si>
  <si>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</si>
  <si>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</si>
  <si>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</si>
  <si>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</si>
  <si>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</si>
  <si>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</si>
  <si>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</si>
  <si>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</si>
  <si>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</si>
  <si>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</si>
  <si>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</si>
  <si>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</si>
  <si>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</si>
  <si>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</si>
  <si>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</si>
  <si>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</si>
  <si>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</si>
  <si>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</si>
  <si>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</si>
  <si>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</si>
  <si>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</si>
  <si>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</si>
  <si>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</si>
  <si>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</si>
  <si>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</si>
  <si>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</si>
  <si>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</si>
  <si>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</si>
  <si>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</si>
  <si>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</si>
  <si>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</si>
  <si>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</si>
  <si>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</si>
  <si>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</si>
  <si>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</si>
  <si>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</si>
  <si>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</si>
  <si>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</si>
  <si>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</si>
  <si>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</si>
  <si>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</si>
  <si>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</si>
  <si>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</si>
  <si>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</si>
  <si>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</si>
  <si>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</si>
  <si>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</si>
  <si>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</si>
  <si>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</si>
  <si>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</si>
  <si>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</si>
  <si>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</si>
  <si>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</si>
  <si>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</si>
  <si>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</si>
  <si>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</si>
  <si>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</si>
  <si>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</si>
  <si>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</si>
  <si>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</si>
  <si>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</si>
  <si>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</si>
  <si>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</si>
  <si>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</si>
  <si>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</si>
  <si>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</si>
  <si>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</si>
  <si>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</si>
  <si>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</si>
  <si>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</si>
  <si>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</si>
  <si>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</si>
  <si>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</si>
  <si>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</si>
  <si>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</si>
  <si>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</si>
  <si>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</si>
  <si>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</si>
  <si>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</si>
  <si>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</si>
  <si>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</si>
  <si>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</si>
  <si>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</si>
  <si>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</si>
  <si>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</si>
  <si>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</si>
  <si>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</si>
  <si>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</si>
  <si>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</si>
  <si>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</si>
  <si>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</si>
  <si>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</si>
  <si>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</si>
  <si>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</si>
  <si>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</si>
  <si>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</si>
  <si>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</si>
  <si>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</si>
  <si>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</si>
  <si>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</si>
  <si>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</si>
  <si>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</si>
  <si>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</si>
  <si>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</si>
  <si>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</si>
  <si>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</si>
  <si>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</si>
  <si>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</si>
  <si>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</si>
  <si>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</si>
  <si>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</si>
  <si>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</si>
  <si>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</si>
  <si>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</si>
  <si>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</si>
  <si>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</si>
  <si>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</si>
  <si>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</si>
  <si>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</si>
  <si>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</si>
  <si>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</si>
  <si>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</si>
  <si>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</si>
  <si>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</si>
  <si>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</si>
  <si>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</si>
  <si>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</si>
  <si>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</si>
  <si>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</si>
  <si>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</si>
  <si>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</si>
  <si>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</si>
  <si>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</si>
  <si>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</si>
  <si>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</si>
  <si>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</si>
  <si>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</si>
  <si>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</si>
  <si>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</si>
  <si>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</si>
  <si>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</si>
  <si>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</si>
  <si>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</si>
  <si>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</si>
  <si>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</si>
  <si>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</si>
  <si>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</si>
  <si>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</si>
  <si>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</si>
  <si>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</si>
  <si>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</si>
  <si>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</si>
  <si>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</si>
  <si>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</si>
  <si>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</si>
  <si>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</si>
  <si>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</si>
  <si>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</si>
  <si>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</si>
  <si>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</si>
  <si>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</si>
  <si>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</si>
  <si>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</si>
  <si>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</si>
  <si>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</si>
  <si>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</si>
  <si>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</si>
  <si>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</si>
  <si>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</si>
  <si>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</si>
  <si>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</si>
  <si>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</si>
  <si>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</si>
  <si>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</si>
  <si>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</si>
  <si>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</si>
  <si>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</si>
  <si>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</si>
  <si>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</si>
  <si>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</si>
  <si>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</si>
  <si>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</si>
  <si>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</si>
  <si>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</si>
  <si>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</si>
  <si>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</si>
  <si>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</si>
  <si>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</si>
  <si>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</si>
  <si>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</si>
  <si>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</si>
  <si>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</si>
  <si>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</si>
  <si>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</si>
  <si>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</si>
  <si>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</si>
  <si>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</si>
  <si>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</si>
  <si>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</si>
  <si>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</si>
  <si>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</si>
  <si>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</si>
  <si>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</si>
  <si>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</si>
  <si>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</si>
  <si>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</si>
  <si>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</si>
  <si>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</si>
  <si>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</si>
  <si>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</si>
  <si>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</si>
  <si>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</si>
  <si>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</si>
  <si>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</si>
  <si>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</si>
  <si>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</si>
  <si>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</si>
  <si>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</si>
  <si>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</si>
  <si>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</si>
  <si>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</si>
  <si>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</si>
  <si>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</si>
  <si>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</si>
  <si>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</si>
  <si>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</si>
  <si>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</si>
  <si>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</si>
  <si>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</si>
  <si>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</si>
  <si>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</si>
  <si>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</si>
  <si>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</si>
  <si>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</si>
  <si>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</si>
  <si>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</si>
  <si>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</si>
  <si>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</si>
  <si>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</si>
  <si>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</si>
  <si>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</si>
  <si>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</si>
  <si>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</si>
  <si>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</si>
  <si>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</si>
  <si>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</si>
  <si>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</si>
  <si>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</si>
  <si>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</si>
  <si>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</si>
  <si>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</si>
  <si>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</si>
  <si>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</si>
  <si>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</si>
  <si>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</si>
  <si>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</si>
  <si>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</si>
  <si>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</si>
  <si>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</si>
  <si>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</si>
  <si>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</si>
  <si>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</si>
  <si>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</si>
  <si>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</si>
  <si>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</si>
  <si>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</si>
  <si>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</si>
  <si>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</si>
  <si>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</si>
  <si>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</si>
  <si>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</si>
  <si>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</si>
  <si>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</si>
  <si>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</si>
  <si>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</si>
  <si>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</si>
  <si>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</si>
  <si>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</si>
  <si>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</si>
  <si>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</si>
  <si>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</si>
  <si>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</si>
  <si>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</si>
  <si>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</si>
  <si>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</si>
  <si>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</si>
  <si>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</si>
  <si>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</si>
  <si>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</si>
  <si>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</si>
  <si>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</si>
  <si>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</si>
  <si>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</si>
  <si>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</si>
  <si>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</si>
  <si>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</si>
  <si>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</si>
  <si>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</si>
  <si>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</si>
  <si>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</si>
  <si>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</si>
  <si>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</si>
  <si>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</si>
  <si>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</si>
  <si>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</si>
  <si>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</si>
  <si>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</si>
  <si>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</si>
  <si>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</si>
  <si>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</si>
  <si>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</si>
  <si>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</si>
  <si>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</si>
  <si>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</si>
  <si>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</si>
  <si>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</si>
  <si>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</si>
  <si>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</si>
  <si>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</si>
  <si>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</si>
  <si>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</si>
  <si>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</si>
  <si>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</si>
  <si>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</si>
  <si>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</si>
  <si>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</si>
  <si>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</si>
  <si>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</si>
  <si>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</si>
  <si>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</si>
  <si>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</si>
  <si>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</si>
  <si>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</si>
  <si>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</si>
  <si>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</si>
  <si>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</si>
  <si>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</si>
  <si>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</si>
  <si>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</si>
  <si>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</si>
  <si>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</si>
  <si>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</si>
  <si>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</si>
  <si>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</si>
  <si>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</si>
  <si>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</si>
  <si>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</si>
  <si>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</si>
  <si>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</si>
  <si>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</si>
  <si>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</si>
  <si>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</si>
  <si>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</si>
  <si>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</si>
  <si>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</si>
  <si>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</si>
  <si>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</si>
  <si>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</si>
  <si>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</si>
  <si>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</si>
  <si>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</si>
  <si>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</si>
  <si>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</si>
  <si>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</si>
  <si>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</si>
  <si>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</si>
  <si>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</si>
  <si>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</si>
  <si>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</si>
  <si>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</si>
  <si>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</si>
  <si>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</si>
  <si>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</si>
  <si>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</si>
  <si>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</si>
  <si>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</si>
  <si>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</si>
  <si>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</si>
  <si>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</si>
  <si>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</si>
  <si>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</si>
  <si>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</si>
  <si>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</si>
  <si>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</si>
  <si>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</si>
  <si>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</si>
  <si>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</si>
  <si>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</si>
  <si>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</si>
  <si>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</si>
  <si>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</si>
  <si>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</si>
  <si>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</si>
  <si>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</si>
  <si>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</si>
  <si>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</si>
  <si>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</si>
  <si>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</si>
  <si>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</si>
  <si>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</si>
  <si>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</si>
  <si>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</si>
  <si>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</si>
  <si>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</si>
  <si>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</si>
  <si>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</si>
  <si>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</si>
  <si>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</si>
  <si>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</si>
  <si>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</si>
  <si>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</si>
  <si>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</si>
  <si>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</si>
  <si>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</si>
  <si>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</si>
  <si>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</si>
  <si>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</si>
  <si>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</si>
  <si>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</si>
  <si>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</si>
  <si>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</si>
  <si>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</si>
  <si>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</si>
  <si>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</si>
  <si>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</si>
  <si>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</si>
  <si>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</si>
  <si>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</si>
  <si>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</si>
  <si>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</si>
  <si>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</si>
  <si>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</si>
  <si>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</si>
  <si>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</si>
  <si>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</si>
  <si>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</si>
  <si>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</si>
  <si>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</si>
  <si>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</si>
  <si>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</si>
  <si>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</si>
  <si>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</si>
  <si>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</si>
  <si>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</si>
  <si>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</si>
  <si>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</si>
  <si>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</si>
  <si>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</si>
  <si>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</si>
  <si>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</si>
  <si>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</si>
  <si>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</si>
  <si>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</si>
  <si>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</si>
  <si>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</si>
  <si>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</si>
  <si>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</si>
  <si>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</si>
  <si>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</si>
  <si>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</si>
  <si>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</si>
  <si>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</si>
  <si>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</si>
  <si>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</si>
  <si>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</si>
  <si>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</si>
  <si>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</si>
  <si>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</si>
  <si>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</si>
  <si>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</si>
  <si>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</si>
  <si>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</si>
  <si>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</si>
  <si>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</si>
  <si>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</si>
  <si>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</si>
  <si>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</si>
  <si>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</si>
  <si>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</si>
  <si>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</si>
  <si>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</si>
  <si>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</si>
  <si>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</si>
  <si>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</si>
  <si>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</si>
  <si>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</si>
  <si>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</si>
  <si>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</si>
  <si>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</si>
  <si>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</si>
  <si>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</si>
  <si>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</si>
  <si>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</si>
  <si>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</si>
  <si>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</si>
  <si>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</si>
  <si>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</si>
  <si>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</si>
  <si>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</si>
  <si>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</si>
  <si>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</si>
  <si>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</si>
  <si>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</si>
  <si>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</si>
  <si>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</si>
  <si>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</si>
  <si>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</si>
  <si>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</si>
  <si>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</si>
  <si>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</si>
  <si>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</si>
  <si>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</si>
  <si>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</si>
  <si>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</si>
  <si>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</si>
  <si>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</si>
  <si>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</si>
  <si>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</si>
  <si>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</si>
  <si>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</si>
  <si>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</si>
  <si>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</si>
  <si>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</si>
  <si>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</si>
  <si>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</si>
  <si>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</si>
  <si>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</si>
  <si>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</si>
  <si>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</si>
  <si>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</si>
  <si>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</si>
  <si>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</si>
  <si>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</si>
  <si>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</si>
  <si>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</si>
  <si>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</si>
  <si>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</si>
  <si>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</si>
  <si>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</si>
  <si>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</si>
  <si>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</si>
  <si>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</si>
  <si>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</si>
  <si>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</si>
  <si>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</si>
  <si>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</si>
  <si>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</si>
  <si>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</si>
  <si>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</si>
  <si>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</si>
  <si>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</si>
  <si>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</si>
  <si>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</si>
  <si>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</si>
  <si>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</si>
  <si>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</si>
  <si>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</si>
  <si>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</si>
  <si>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</si>
  <si>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</si>
  <si>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</si>
  <si>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</si>
  <si>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</si>
  <si>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</si>
  <si>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</si>
  <si>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</si>
  <si>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</si>
  <si>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</si>
  <si>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</si>
  <si>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</si>
  <si>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</si>
  <si>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</si>
  <si>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</si>
  <si>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</si>
  <si>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</si>
  <si>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</si>
  <si>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</si>
  <si>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</si>
  <si>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</si>
  <si>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</si>
  <si>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</si>
  <si>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</si>
  <si>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</si>
  <si>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</si>
  <si>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</si>
  <si>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</si>
  <si>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</si>
  <si>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</si>
  <si>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</si>
  <si>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</si>
  <si>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</si>
  <si>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</si>
  <si>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</si>
  <si>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</si>
  <si>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</si>
  <si>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</si>
  <si>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</si>
  <si>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</si>
  <si>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</si>
  <si>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</si>
  <si>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</si>
  <si>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</si>
  <si>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</si>
  <si>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</si>
  <si>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</si>
  <si>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</si>
  <si>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</si>
  <si>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</si>
  <si>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</si>
  <si>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</si>
  <si>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</si>
  <si>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</si>
  <si>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</si>
  <si>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</si>
  <si>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</si>
  <si>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</si>
  <si>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</si>
  <si>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</si>
  <si>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</si>
  <si>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</si>
  <si>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</si>
  <si>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</si>
  <si>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</si>
  <si>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</si>
  <si>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</si>
  <si>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</si>
  <si>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</si>
  <si>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</si>
  <si>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</si>
  <si>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</si>
  <si>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</si>
  <si>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</si>
  <si>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</si>
  <si>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</si>
  <si>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</si>
  <si>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</si>
  <si>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</si>
  <si>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</si>
  <si>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</si>
  <si>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</si>
  <si>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</si>
  <si>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</si>
  <si>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</si>
  <si>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</si>
  <si>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</si>
  <si>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</si>
  <si>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</si>
  <si>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</si>
  <si>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</si>
  <si>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</si>
  <si>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</si>
  <si>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</si>
  <si>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</si>
  <si>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</si>
  <si>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</si>
  <si>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</si>
  <si>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</si>
  <si>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</si>
  <si>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</si>
  <si>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</si>
  <si>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</si>
  <si>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</si>
  <si>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</si>
  <si>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</si>
  <si>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</si>
  <si>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</si>
  <si>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</si>
  <si>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</si>
  <si>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</si>
  <si>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</si>
  <si>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</si>
  <si>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</si>
  <si>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</si>
  <si>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</si>
  <si>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</si>
  <si>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</si>
  <si>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</si>
  <si>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</si>
  <si>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</si>
  <si>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</si>
  <si>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</si>
  <si>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</si>
  <si>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</si>
  <si>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</si>
  <si>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</si>
  <si>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</si>
  <si>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</si>
  <si>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</si>
  <si>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</si>
  <si>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</si>
  <si>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</si>
  <si>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</si>
  <si>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</si>
  <si>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</si>
  <si>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</si>
  <si>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</si>
  <si>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</si>
  <si>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</si>
  <si>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</si>
  <si>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</si>
  <si>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</si>
  <si>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</si>
  <si>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</si>
  <si>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</si>
  <si>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</si>
  <si>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</si>
  <si>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</si>
  <si>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</si>
  <si>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</si>
  <si>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</si>
  <si>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</si>
  <si>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</si>
  <si>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</si>
  <si>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</si>
  <si>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</si>
  <si>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</si>
  <si>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</si>
  <si>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</si>
  <si>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</si>
  <si>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</si>
  <si>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</si>
  <si>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</si>
  <si>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</si>
  <si>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</si>
  <si>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</si>
  <si>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</si>
  <si>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</si>
  <si>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</si>
  <si>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</si>
  <si>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</si>
  <si>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</si>
  <si>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</si>
  <si>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</si>
  <si>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</si>
  <si>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</si>
  <si>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</si>
  <si>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</si>
  <si>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</si>
  <si>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</si>
  <si>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</si>
  <si>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</si>
  <si>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</si>
  <si>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</si>
  <si>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</si>
  <si>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</si>
  <si>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</si>
  <si>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</si>
  <si>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</si>
  <si>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</si>
  <si>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</si>
  <si>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</si>
  <si>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</si>
  <si>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</si>
  <si>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</si>
  <si>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</si>
  <si>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</si>
  <si>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</si>
  <si>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</si>
  <si>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</si>
  <si>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</si>
  <si>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</si>
  <si>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</si>
  <si>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</si>
  <si>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</si>
  <si>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</si>
  <si>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</si>
  <si>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</si>
  <si>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</si>
  <si>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</si>
  <si>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</si>
  <si>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</si>
  <si>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</si>
  <si>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</si>
  <si>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</si>
  <si>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</si>
  <si>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</si>
  <si>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</si>
  <si>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</si>
  <si>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</si>
  <si>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</si>
  <si>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</si>
  <si>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</si>
  <si>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</si>
  <si>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</si>
  <si>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</si>
  <si>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</si>
  <si>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</si>
  <si>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</si>
  <si>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</si>
  <si>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</si>
  <si>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</si>
  <si>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</si>
  <si>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</si>
  <si>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</si>
  <si>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</si>
  <si>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</si>
  <si>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</si>
  <si>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</si>
  <si>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</si>
  <si>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</si>
  <si>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</si>
  <si>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</si>
  <si>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</si>
  <si>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</si>
  <si>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</si>
  <si>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</si>
  <si>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</si>
  <si>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</si>
  <si>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</si>
  <si>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</si>
  <si>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</si>
  <si>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</si>
  <si>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</si>
  <si>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</si>
  <si>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</si>
  <si>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</si>
  <si>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</si>
  <si>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</si>
  <si>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</si>
  <si>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</si>
  <si>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</si>
  <si>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</si>
  <si>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</si>
  <si>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</si>
  <si>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</si>
  <si>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</si>
  <si>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</si>
  <si>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</si>
  <si>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</si>
  <si>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</si>
  <si>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</si>
  <si>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</si>
  <si>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</si>
  <si>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</si>
  <si>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</si>
  <si>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</si>
  <si>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</si>
  <si>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</si>
  <si>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</si>
  <si>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</si>
  <si>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</si>
  <si>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</si>
  <si>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</si>
  <si>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</si>
  <si>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</si>
  <si>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</si>
  <si>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</si>
  <si>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</si>
  <si>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</si>
  <si>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</si>
  <si>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</si>
  <si>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</si>
  <si>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</si>
  <si>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</si>
  <si>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</si>
  <si>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</si>
  <si>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</si>
  <si>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</si>
  <si>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</si>
  <si>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</si>
  <si>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</si>
  <si>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</si>
  <si>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</si>
  <si>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</si>
  <si>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</si>
  <si>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</si>
  <si>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</si>
  <si>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</si>
  <si>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</si>
  <si>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</si>
  <si>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</si>
  <si>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</si>
  <si>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</si>
  <si>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</si>
  <si>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</si>
  <si>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</si>
  <si>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</si>
  <si>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</si>
  <si>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</si>
  <si>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</si>
  <si>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</si>
  <si>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</si>
  <si>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</si>
  <si>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</si>
  <si>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</si>
  <si>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</si>
  <si>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</si>
  <si>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</si>
  <si>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</si>
  <si>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</si>
  <si>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</si>
  <si>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</si>
  <si>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</si>
  <si>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</si>
  <si>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</si>
  <si>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</si>
  <si>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</si>
  <si>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</si>
  <si>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</si>
  <si>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</si>
  <si>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</si>
  <si>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</si>
  <si>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</si>
  <si>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</si>
  <si>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</si>
  <si>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</si>
  <si>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</si>
  <si>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</si>
  <si>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</si>
  <si>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</si>
  <si>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</si>
  <si>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</si>
  <si>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</si>
  <si>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</si>
  <si>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</si>
  <si>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</si>
  <si>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</si>
  <si>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</si>
  <si>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</si>
  <si>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</si>
  <si>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</si>
  <si>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</si>
  <si>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</si>
  <si>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</si>
  <si>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</si>
  <si>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</si>
  <si>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</si>
  <si>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</si>
  <si>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</si>
  <si>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</si>
  <si>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</si>
  <si>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</si>
  <si>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</si>
  <si>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</si>
  <si>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</si>
  <si>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</si>
  <si>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</si>
  <si>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</si>
  <si>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</si>
  <si>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</si>
  <si>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</si>
  <si>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</si>
  <si>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</si>
  <si>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</si>
  <si>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</si>
  <si>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</si>
  <si>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</si>
  <si>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</si>
  <si>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</si>
  <si>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</si>
  <si>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</si>
  <si>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</si>
  <si>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</si>
  <si>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</si>
  <si>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</si>
  <si>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</si>
  <si>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</si>
  <si>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</si>
  <si>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</si>
  <si>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</si>
  <si>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</si>
  <si>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</si>
  <si>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</si>
  <si>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</si>
  <si>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</si>
  <si>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</si>
  <si>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</si>
  <si>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</si>
  <si>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</si>
  <si>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</si>
  <si>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</si>
  <si>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</si>
  <si>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</si>
  <si>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</si>
  <si>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</si>
  <si>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</si>
  <si>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</si>
  <si>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</si>
  <si>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</si>
  <si>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</si>
  <si>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</si>
  <si>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</si>
  <si>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</si>
  <si>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</si>
  <si>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</si>
  <si>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</si>
  <si>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</si>
  <si>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</si>
  <si>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</si>
  <si>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</si>
  <si>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</si>
  <si>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</si>
  <si>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</si>
  <si>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</si>
  <si>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</si>
  <si>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</si>
  <si>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</si>
  <si>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</si>
  <si>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</si>
  <si>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</si>
  <si>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</si>
  <si>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</si>
  <si>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</si>
  <si>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</si>
  <si>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</si>
  <si>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</si>
  <si>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</si>
  <si>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</si>
  <si>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</si>
  <si>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</si>
  <si>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</si>
  <si>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</si>
  <si>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</si>
  <si>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</si>
  <si>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</si>
  <si>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</si>
  <si>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</si>
  <si>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</si>
  <si>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</si>
  <si>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</si>
  <si>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</si>
  <si>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</si>
  <si>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</si>
  <si>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</si>
  <si>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</si>
  <si>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</si>
  <si>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</si>
  <si>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</si>
  <si>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</si>
  <si>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</si>
  <si>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</si>
  <si>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</si>
  <si>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</si>
  <si>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</si>
  <si>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</si>
  <si>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</si>
  <si>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</si>
  <si>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</si>
  <si>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</si>
  <si>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</si>
  <si>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</si>
  <si>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</si>
  <si>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</si>
  <si>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</si>
  <si>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</si>
  <si>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</si>
  <si>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</si>
  <si>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</si>
  <si>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</si>
  <si>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</si>
  <si>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</si>
  <si>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</si>
  <si>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</si>
  <si>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</si>
  <si>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</si>
  <si>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</si>
  <si>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</si>
  <si>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</si>
  <si>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</si>
  <si>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</si>
  <si>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</si>
  <si>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</si>
  <si>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</si>
  <si>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</si>
  <si>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</si>
  <si>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</si>
  <si>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</si>
  <si>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</si>
  <si>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</si>
  <si>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</si>
  <si>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</si>
  <si>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</si>
  <si>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</si>
  <si>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</si>
  <si>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</si>
  <si>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</si>
  <si>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</si>
  <si>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</si>
  <si>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</si>
  <si>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</si>
  <si>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</si>
  <si>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</si>
  <si>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</si>
  <si>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</si>
  <si>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</si>
  <si>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</si>
  <si>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</si>
  <si>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</si>
  <si>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</si>
  <si>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</si>
  <si>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</si>
  <si>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</si>
  <si>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</si>
  <si>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</si>
  <si>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</si>
  <si>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</si>
  <si>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</si>
  <si>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</si>
  <si>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</si>
  <si>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</si>
  <si>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</si>
  <si>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</si>
  <si>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</si>
  <si>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</si>
  <si>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</si>
  <si>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</si>
  <si>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</si>
  <si>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</si>
  <si>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</si>
  <si>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</si>
  <si>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</si>
  <si>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</si>
  <si>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</si>
  <si>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</si>
  <si>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</si>
  <si>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</si>
  <si>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</si>
  <si>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</si>
  <si>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</si>
  <si>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</si>
  <si>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</si>
  <si>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</si>
  <si>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</si>
  <si>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</si>
  <si>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</si>
  <si>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</si>
  <si>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</si>
  <si>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</si>
  <si>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</si>
  <si>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</si>
  <si>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</si>
  <si>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</si>
  <si>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</si>
  <si>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</si>
  <si>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</si>
  <si>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</si>
  <si>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</si>
  <si>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</si>
  <si>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</si>
  <si>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</si>
  <si>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</si>
  <si>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</si>
  <si>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</si>
  <si>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</si>
  <si>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</si>
  <si>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</si>
  <si>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</si>
  <si>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</si>
  <si>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</si>
  <si>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</si>
  <si>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</si>
  <si>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</si>
  <si>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</si>
  <si>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</si>
  <si>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</si>
  <si>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</si>
  <si>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</si>
  <si>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</si>
  <si>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</si>
  <si>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</si>
  <si>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</si>
  <si>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</si>
  <si>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</si>
  <si>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</si>
  <si>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</si>
  <si>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</si>
  <si>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</si>
  <si>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</si>
  <si>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</si>
  <si>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</si>
  <si>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</si>
  <si>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</si>
  <si>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</si>
  <si>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</si>
  <si>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</si>
  <si>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</si>
  <si>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</si>
  <si>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</si>
  <si>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</si>
  <si>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</si>
  <si>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</si>
  <si>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</si>
  <si>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</si>
  <si>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</si>
  <si>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</si>
  <si>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</si>
  <si>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</si>
  <si>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</si>
  <si>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</si>
  <si>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</si>
  <si>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</si>
  <si>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</si>
  <si>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</si>
  <si>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</si>
  <si>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</si>
  <si>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</si>
  <si>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</si>
  <si>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</si>
  <si>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</si>
  <si>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</si>
  <si>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</si>
  <si>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</si>
  <si>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</si>
  <si>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</si>
  <si>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</si>
  <si>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</si>
  <si>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</si>
  <si>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</si>
  <si>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</si>
  <si>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</si>
  <si>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</si>
  <si>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</si>
  <si>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</si>
  <si>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</si>
  <si>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</si>
  <si>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</si>
  <si>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</si>
  <si>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</si>
  <si>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</si>
  <si>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</si>
  <si>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</si>
  <si>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</si>
  <si>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</si>
  <si>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</si>
  <si>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</si>
  <si>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</si>
  <si>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</si>
  <si>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</si>
  <si>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</si>
  <si>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</si>
  <si>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</si>
  <si>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</si>
  <si>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</si>
  <si>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</si>
  <si>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</si>
  <si>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</si>
  <si>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</si>
  <si>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</si>
  <si>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</si>
  <si>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</si>
  <si>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</si>
  <si>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</si>
  <si>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</si>
  <si>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</si>
  <si>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</si>
  <si>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</si>
  <si>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</si>
  <si>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</si>
  <si>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</si>
  <si>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</si>
  <si>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</si>
  <si>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</si>
  <si>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</si>
  <si>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</si>
  <si>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</si>
  <si>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</si>
  <si>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</si>
  <si>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</si>
  <si>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</si>
  <si>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</si>
  <si>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</si>
  <si>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</si>
  <si>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</si>
  <si>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</si>
  <si>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</si>
  <si>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</si>
  <si>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</si>
  <si>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</si>
  <si>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</si>
  <si>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</si>
  <si>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</si>
  <si>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</si>
  <si>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</si>
  <si>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</si>
  <si>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</si>
  <si>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</si>
  <si>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</si>
  <si>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</si>
  <si>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</si>
  <si>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</si>
  <si>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</si>
  <si>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</si>
  <si>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</si>
  <si>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</si>
  <si>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</si>
  <si>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</si>
  <si>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</si>
  <si>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</si>
  <si>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</si>
  <si>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</si>
  <si>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</si>
  <si>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</si>
  <si>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</si>
  <si>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</si>
  <si>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</si>
  <si>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</si>
  <si>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</si>
  <si>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</si>
  <si>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</si>
  <si>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</si>
  <si>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</si>
  <si>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</si>
  <si>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</si>
  <si>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</si>
  <si>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</si>
  <si>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</si>
  <si>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</si>
  <si>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</si>
  <si>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</si>
  <si>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</si>
  <si>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</si>
  <si>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</si>
  <si>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</si>
  <si>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</si>
  <si>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</si>
  <si>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</si>
  <si>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</si>
  <si>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</si>
  <si>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</si>
  <si>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</si>
  <si>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</si>
  <si>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</si>
  <si>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</si>
  <si>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</si>
  <si>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</si>
  <si>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</si>
  <si>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</si>
  <si>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</si>
  <si>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</si>
  <si>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</si>
  <si>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</si>
  <si>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</si>
  <si>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</si>
  <si>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</si>
  <si>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</si>
  <si>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</si>
  <si>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</si>
  <si>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</si>
  <si>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</si>
  <si>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</si>
  <si>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</si>
  <si>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</si>
  <si>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</si>
  <si>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</si>
  <si>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</si>
  <si>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</si>
  <si>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</si>
  <si>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</si>
  <si>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</si>
  <si>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</si>
  <si>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</si>
  <si>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</si>
  <si>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</si>
  <si>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</si>
  <si>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</si>
  <si>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</si>
  <si>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</si>
  <si>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</si>
  <si>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</si>
  <si>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</si>
  <si>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</si>
  <si>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</si>
  <si>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</si>
  <si>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</si>
  <si>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</si>
  <si>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</si>
  <si>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</si>
  <si>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</si>
  <si>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</si>
  <si>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</si>
  <si>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</si>
  <si>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</si>
  <si>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</si>
  <si>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</si>
  <si>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</si>
  <si>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</si>
  <si>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</si>
  <si>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</si>
  <si>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</si>
  <si>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</si>
  <si>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</si>
  <si>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</si>
  <si>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</si>
  <si>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</si>
  <si>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</si>
  <si>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</si>
  <si>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</si>
  <si>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</si>
  <si>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</si>
  <si>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</si>
  <si>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</si>
  <si>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</si>
  <si>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</si>
  <si>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</si>
  <si>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</si>
  <si>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</si>
  <si>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</si>
  <si>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</si>
  <si>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</si>
  <si>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</si>
  <si>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</si>
  <si>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</si>
  <si>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</si>
  <si>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40 min for Hub site HAJ0269 </t>
  </si>
  <si>
    <t>PCM-20251107-00001144</t>
  </si>
  <si>
    <t>site again down at 2025-11-08 12:58:19 / Power is sharing with owner and he disconnected the power due to sceco billing issue.</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</si>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</sst>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306.6044704861124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45969.552895949077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45969.552895949077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45969.552895949077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45969.552895949077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45969.552895949077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45969.552895949077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45969.552895949077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45969.552895949077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45969.552895949077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45969.552895949077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45969.552895949077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45969.552895949077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45969.552895949077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45969.552895949077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45969.552895949077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45969.552895949077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45969.552895949077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45969.552895949077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45969.552895949077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45969.552895949077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45969.552895949077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45969.552895949077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45969.552895949077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45969.552895949077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45969.552895949077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45969.552895949077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45969.552895949077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45969.552895949077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45969.552895949077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45969.552895949077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45969.552895949077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45969.552895949077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45969.552895949077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45969.552895949077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45969.552895949077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45969.552895949077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45969.552895949077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45969.552895949077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45969.552895949077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45969.552895949077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45969.552895949077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45969.552895949077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45969.552895949077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45969.552895949077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45969.552895949077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45969.552895949077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45969.552895949077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45969.552895949077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45969.552895949077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45969.552895949077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45969.552895949077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45969.552895949077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45969.552895949077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45969.552895949077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45969.552895949077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45969.552895949077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45969.552895949077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45969.552895949077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45969.552895949077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45969.552895949077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45969.552895949077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45969.552895949077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45969.552895949077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45969.552895949077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45969.552895949077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45969.552895949077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45969.552895949077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45969.552895949077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144.55305844907707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45969.552895949077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45969.552895949077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45969.552895949077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45969.552895949077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45969.552895949077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45969.552895949077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45969.552895949077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45969.552895949077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45969.552895949077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45969.552895949077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45969.552895949077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45969.552895949077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45969.552895949077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45969.552895949077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45969.552895949077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45969.552895949077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45969.552895949077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45969.552895949077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45969.552895949077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45969.552895949077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45969.552895949077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45969.552895949077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45969.552895949077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45969.552895949077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45969.552895949077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45969.552895949077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45969.552895949077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45969.552895949077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45969.552895949077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45969.552895949077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45969.552895949077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45969.552895949077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45969.552895949077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45969.552895949077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45969.552895949077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45969.552895949077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45969.552895949077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45969.552895949077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45969.552895949077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45969.552895949077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45969.552895949077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45969.552895949077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45969.552895949077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45969.552895949077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45969.552895949077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45969.552895949077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45969.552895949077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45969.552895949077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45969.552895949077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45969.552895949077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45969.552895949077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45969.552895949077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45969.552895949077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45969.552895949077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45969.552895949077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45969.552895949077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45969.552895949077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45969.552895949077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45969.552895949077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45969.552895949077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45969.552895949077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45969.552896412039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45969.552896412039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45969.552896412039</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45969.552896412039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45969.552896412039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45969.552896412039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45969.552896412039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45969.552896412039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45969.552896412039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45969.552896412039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45969.552896412039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45969.552896412039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45969.552896412039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45969.552896412039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45969.552896412039</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45969.552896412039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45969.552896412039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45969.552896412039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45969.552896412039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45969.552896412039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45969.552896412039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45969.552896412039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45969.552896412039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45969.552896412039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45969.552896412039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45969.552896412039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45969.552896412039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45969.552896412039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45969.552896412039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45969.552896412039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45969.552896412039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45969.552896412039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45969.552896412039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45969.552896412039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45969.552896412039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45969.552896412039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45969.552896412039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45969.552896412039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45969.552896412039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45969.552896412039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45969.552896412039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45969.552896412039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45969.552896412039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45969.552896412039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45969.552896412039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45969.552896412039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45969.552896412039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45969.552896412039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45969.552896412039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45969.552896412039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45969.552896412039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45969.552896412039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45969.552896412039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45969.552896412039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45969.552896412039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45969.552896412039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45969.552896412039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45969.552896412039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45969.552896412039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45969.552896412039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45969.552896412039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45969.552896412039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45969.552896412039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45969.552896412039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45969.552896412039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45969.552896412039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45969.552896412039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45969.552896412039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45969.552896412039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45969.552896412039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45969.552896412039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45969.552896412039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45969.552896412039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45969.552896412039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45969.552896412039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45969.552896412039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45969.552896412039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45969.552896412039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45969.552896412039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45969.552896412039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45969.552896412039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45969.552896412039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45969.552896412039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45969.552896412039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45969.552896412039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45969.552896412039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45969.552896412039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45969.552896412039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45969.552896412039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45969.552896412039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45969.552896412039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45969.552896412039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45969.552896412039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45969.552896412039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45969.552896412039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45969.552896412039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45969.552896412039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45969.552896412039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45969.552896412039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45969.552896412039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45969.552896412039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45969.552896412039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45969.552896412039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45969.552896412039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45969.552896412039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45969.552896412039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45969.552896412039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45969.552896412039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45969.552896412039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45969.552896412039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45969.552896412039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45969.552896412039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45969.552896412039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45969.552896412039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45969.552896412039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45969.552896412039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45969.552896412039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45969.552896412039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45969.552896412039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45969.552896412039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45969.552896412039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45969.552896412039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45969.552896412039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45969.552896412039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45969.552896412039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45969.552896412039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45969.552896412039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45969.552896412039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45969.552896412039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45969.552896412039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45969.552896412039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45969.552896412039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45969.552896412039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45969.552896412039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45969.552896412039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45969.552896412039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45969.552896412039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45969.552896412039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45969.552896412039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45969.552896412039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45969.552896412039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45969.552896412039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45969.552896412039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45969.552896412039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45969.552896412039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45969.552896412039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45969.552896412039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45969.552896412039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45969.552896412039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45969.552896412039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45969.552896412039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45969.552896412039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45969.552896412039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45969.552896412039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45969.552896412039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45969.552896412039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45969.552896412039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45969.552896412039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45969.552896412039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45969.552896412039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45969.552896412039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45969.552896412039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45969.552896412039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45969.552896412039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45969.552896412039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45969.552896412039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45969.552896412039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45969.552896412039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45969.552896412039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45969.552896412039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45969.552896412039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45969.552896412039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45969.552896412039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45969.552896412039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45969.552896412039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45969.552896412039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45969.552896412039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45969.552896412039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45969.552896412039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45969.552896412039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45969.552896412039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45969.552896412039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45969.552896412039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45969.552896412039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45969.552896412039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45969.552896412039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45969.552896412039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45969.552896412039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45969.552896412039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45969.552896412039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45969.552896412039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45969.552896412039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45969.552896412039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45969.552896412039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45969.552896412039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45969.552896412039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45969.552896412039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45969.552896412039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45969.552896412039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45969.552896412039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45969.552896412039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45969.552896412039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45969.552896412039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45969.552896412039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45969.552896412039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45969.552896412039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45969.552896412039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45969.552896412039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45969.552896412039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45969.552896412039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45969.552896412039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45969.552896412039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45969.552896412039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45969.552896412039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45969.552896412039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45969.552896412039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45969.552896412039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45969.552896412039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45969.552896412039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45969.552896412039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45969.552896412039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45969.552896412039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45969.552896412039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45969.552896412039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45969.552896412039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45969.552896412039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45969.552896412039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45969.552896412039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45969.552896412039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45969.552896412039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45969.552896412039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45969.552896412039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45969.552896412039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45969.552896412039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45969.552896412039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45969.552896412039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45969.552896412039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45969.552896412039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45969.552896412039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45969.552896412039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45969.552896412039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45969.552896412039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45969.552896412039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45969.552896412039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45969.552896412039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45969.552896412039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45969.552896412039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45969.552896412039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45969.552896412039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45969.552896412039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45969.552896412039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45969.552896412039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45969.552896412039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45969.552896412039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45969.552896412039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45969.552896412039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45969.552896412039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45969.552896412039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45969.552896412039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45969.552896412039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45969.552896412039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45969.552896412039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45969.552896412039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45969.552896412039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45969.552896412039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45969.552896412039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45969.552896412039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45969.552896412039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45969.552896412039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45969.552896412039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45969.552896412039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45969.552896412039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45969.552896412039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45969.552896412039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45969.552896412039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45969.552896412039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45969.552896412039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45969.552896412039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45969.552896412039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45969.552896412039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45969.552896412039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45969.552896412039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45969.552896412039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45969.552896412039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45969.552896412039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45969.552896412039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45969.552896412039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45969.552896412039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45969.552896412039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45969.552896412039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45969.552896412039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45969.552896412039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45969.552896412039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45969.552896412039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45969.552896412039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45969.552896412039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45969.552896412039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45969.552896412039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45969.552896412039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45969.552896412039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45969.552896412039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45969.552896412039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45969.552896412039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45969.552896412039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45969.552896412039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45969.552896412039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45969.552896412039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45969.552896412039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45969.552896412039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45969.552896412039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45969.552896412039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45969.552896412039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45969.552896412039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45969.552896412039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45969.552896412039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45969.552896412039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45969.552896412039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45969.552896412039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45969.552896412039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45969.552896412039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45969.552896412039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45969.552896412039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45969.552896412039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45969.552896412039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45969.552896412039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45969.552896412039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45969.552896412039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45969.552896412039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45969.552896412039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45969.552896412039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45969.552896412039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45969.552896412039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45969.552896412039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45969.552896412039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45969.552896412039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45969.552896412039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45969.552896412039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45969.552896412039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45969.552896412039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45969.552896412039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45969.552896412039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45969.552896412039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45969.552896412039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45969.552896412039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45969.552896412039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45969.552896412039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45969.552896412039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45969.552896412039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45969.552896412039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45969.552896412039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45969.552896412039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45969.552896412039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45969.552896412039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45969.552896412039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45969.552896412039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45969.552896412039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45969.552896412039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45969.552896412039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45969.552896412039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45969.552896412039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45969.552896412039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45969.552896412039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45969.552896412039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45969.552896412039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45969.552896412039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45969.552896412039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45969.552896412039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45969.552896412039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45969.552896412039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45969.552896412039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45969.552896412039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45969.552896412039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45969.552896412039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45969.552896412039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45969.552896412039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45969.552896412039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45969.552896412039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45969.552896412039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45969.552896412039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45969.552896412039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45969.552896412039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45969.552896412039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45969.552896412039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45969.552896412039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45969.552896412039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45969.552896412039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45969.552896412039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45969.552896412039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45969.552896412039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45969.552896412039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45969.552896412039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45969.552896412039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45969.552896412039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45969.552896412039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45969.552896412039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45969.552896412039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45969.552896412039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45969.552896412039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45969.552896412039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45969.552896412039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45969.552896412039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45969.552896412039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45969.552896412039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45969.552896412039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45969.552896412039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45969.552896412039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45969.552896412039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45969.552896412039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45969.552896412039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45969.552896412039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45969.552896412039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45969.552896412039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45969.552896412039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45969.552896412039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45969.552896412039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45969.552896412039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45969.552896412039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45969.552896412039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45969.552896412039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45969.552896412039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45969.552896412039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45969.552896412039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45969.552896412039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45969.552896412039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45969.552896412039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45969.552896412039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45969.552896412039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45969.552896412039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45969.552896412039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45969.552896412039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45969.552896412039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45969.552896412039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45969.552896412039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45969.552896412039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45969.552896412039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45969.552896412039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45969.552896412039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45969.552896412039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45969.552896412039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45969.552896412039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45969.552896412039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45969.552896412039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45969.552896412039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45969.552896412039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45969.552896412039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45969.552896412039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45969.552896412039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45969.552896412039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45969.552896412039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45969.552896412039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45969.552896412039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45969.552896412039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45969.552896412039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45969.552896412039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45969.552896412039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45969.552896412039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45969.552896412039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45969.552896412039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45969.552896412039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45969.552896412039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45969.552896412039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45969.552896412039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45969.552896412039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45969.552896412039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45969.552896412039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45969.552896412039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45969.552896412039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45969.552896412039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45969.552896412039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45969.552896412039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45969.552896412039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45969.552896412039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45969.552896412039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45969.552896412039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45969.552896412039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45969.552896412039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45969.552896412039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45969.552896412039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45969.552896412039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45969.552896412039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45969.552896412039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45969.552896412039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45969.552896412039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45969.552896412039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45969.552896412039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45969.552896412039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45969.552896412039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45969.552896412039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45969.552896412039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45969.552896412039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45969.552896412039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45969.552896412039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45969.552896412039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45969.552896412039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45969.552896412039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45969.552896412039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45969.552896412039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45969.552896412039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45969.552896412039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45969.552896412039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45969.552896412039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45969.552896412039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45969.552896412039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45969.552896412039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45969.552896412039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45969.552896412039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45969.552896412039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45969.552896412039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45969.552896412039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45969.552896412039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45969.552896412039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45969.552896412039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45969.552896412039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45969.552896412039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45969.552896412039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45969.552896412039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45969.552896412039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45969.552896412039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45969.552896412039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45969.552896412039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45969.552896412039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45969.552896412039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45969.552896412039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45969.552896412039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45969.552896412039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45969.552896412039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45969.552896412039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45969.552896412039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45969.552896412039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45969.552896412039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45969.552896412039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45969.552896412039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45969.552896412039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45969.552896412039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45969.552896412039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45969.552896412039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45969.552896412039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45969.552896412039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45969.552896412039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45969.552896412039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45969.552896412039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45969.552896412039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45969.552896412039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45969.552896412039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45969.552896412039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45969.552896412039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45969.552896412039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45969.552896412039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45969.552896412039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45969.552896412039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45969.552896412039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45969.552896412039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45969.552896412039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45969.552896412039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45969.552896412039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45969.552896412039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45969.552896412039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45969.552896412039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45969.552896412039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45969.552896412039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45969.552896412039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45969.552896412039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45969.552896412039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45969.552896412039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45969.552896412039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45969.552896412039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45969.552896412039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45969.552896412039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45969.552896412039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45969.552896412039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45969.552896412039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45969.552896412039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45969.552896412039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45969.552896412039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45969.552896412039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45969.552896412039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45969.552896412039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45969.552896412039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45969.552896412039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45969.552896412039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45969.552896412039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45969.552896412039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45969.552896412039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45969.552896412039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45969.552896412039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45969.552896412039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45969.552896412039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45969.552896412039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45969.552896412039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45969.552896412039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45969.552896412039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45969.552896412039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45969.552896412039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45969.552896412039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45969.552896412039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45969.552896412039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45969.552896412039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45969.552896412039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45969.552896412039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45969.552896412039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45969.552896412039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45969.552896412039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45969.552896412039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45969.552896412039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45969.552896412039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45969.552896412039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45969.552896412039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45969.552896412039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45969.552896412039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45969.552896412039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45969.552896412039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45969.552896412039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45969.552896412039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45969.552896412039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45969.552896412039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45969.552896412039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45969.552896412039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45969.552896412039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45969.552896412039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45969.552896412039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45969.552896412039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45969.552896412039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45969.552896412039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45969.552896412039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45969.552896412039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45969.552896412039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45969.552896412039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45969.552896412039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45969.552896412039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45969.552896412039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45969.552896412039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45969.552896412039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45969.552896412039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45969.552896412039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45969.552896412039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45969.552896412039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45969.552896412039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45969.552896412039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45969.552896412039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45969.552896412039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45969.552896412039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45969.552896412039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45969.552896412039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45969.552896412039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45969.552896412039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45969.552896412039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45969.552896412039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45969.552896412039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45969.552896412039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45969.552896412039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45969.552896412039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45969.552896412039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45969.552896412039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45969.552896412039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45969.552896412039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45969.552896412039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45969.552896412039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45969.552896412039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45969.552896412039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45969.552896412039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45969.552896412039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45969.552896412039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45969.552896412039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45969.552896412039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45969.552896412039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45969.552896412039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45969.552896412039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45969.552896412039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45969.552896412039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45969.552896412039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45969.552896412039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45969.552896412039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45969.552896412039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45969.552896412039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45969.552896412039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45969.552896412039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45969.552896412039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45969.552896412039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45969.552896412039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45969.552896412039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45969.552896412039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45969.552896412039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45969.552896412039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45969.552896412039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45969.552896412039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45969.552896412039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45969.552896412039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45969.552896412039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45969.552896412039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45969.552896412039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45969.552896412039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45969.552896412039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45969.552896412039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45969.552896412039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45969.552896412039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45969.552896412039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45969.552896412039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45969.552896412039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45969.552896412039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45969.552896412039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45969.552896412039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45969.552896412039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45969.552896412039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45969.552896412039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45969.552896412039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45969.552896412039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45969.552896412039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45969.552896412039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45969.552896412039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45969.552896412039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45969.552896412039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45969.552896412039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45969.552896412039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45969.552896412039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45969.552896412039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45969.552896412039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45969.552896412039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45969.552896412039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45969.552896412039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45969.552896412039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45969.552896412039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45969.552896412039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45969.552896412039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45969.552896412039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45969.552896412039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45969.552896412039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45969.552896412039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45969.552896412039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45969.552896412039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45969.552896412039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45969.552896412039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45969.552896412039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45969.552896412039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45969.552896412039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45969.552896412039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45969.552896412039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45969.552896412039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45969.552896412039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45969.552896412039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45969.552896412039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45969.552896412039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45969.552896412039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45969.552896412039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45969.552896412039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45969.552896412039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45969.552896412039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45969.552896412039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45969.552896412039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45969.552896412039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45969.552896412039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45969.552896412039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45969.552896412039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45969.552896412039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45969.552896412039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45969.552896412039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45969.552896412039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45969.552896412039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45969.552896412039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45969.552896412039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45969.552896412039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45969.552896412039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45969.552896412039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45969.552896412039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45969.552896412039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45969.552896412039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45969.552896412039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45969.552896412039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45969.552896412039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45969.552896412039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45969.552896412039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45969.552896412039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45969.552896412039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45969.552896412039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45969.552896412039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45969.552896412039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45969.552896412039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45969.552896412039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45969.552896412039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45969.552896412039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45969.552896412039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45969.552896412039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45969.552896412039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45969.552896412039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45969.552896412039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45969.552896412039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45969.552896412039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45969.552896412039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45969.552896412039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45969.552896412039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45969.552896412039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45969.552896412039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45969.552896412039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45969.552896412039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45969.552896412039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45969.552896412039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45969.552896412039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45969.552896412039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45969.552896412039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45969.552896412039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45969.552896412039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45969.552896412039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45969.552896412039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45969.552896412039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45969.552896412039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45969.552896412039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45969.552896412039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45969.552896412039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45969.552896412039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45969.552896412039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45969.552896412039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45969.552896412039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45969.552896412039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45969.552896412039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45969.552896412039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45969.552896412039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45969.552896412039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45969.552896412039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45969.552896412039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45969.552896412039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45969.552896412039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45969.552896412039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45969.552896412039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45969.552896412039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45969.552896412039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45969.552896412039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45969.552896412039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45969.552896412039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45969.552896412039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45969.552896412039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45969.552896412039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45969.552896412039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45969.552896412039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45969.552896412039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45969.552896412039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45969.552896412039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45969.552896412039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45969.552896412039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45969.552896412039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45969.552896412039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45969.552896412039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45969.552896412039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45969.552896412039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45969.552896412039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45969.552896412039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45969.552896412039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45969.552896412039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45969.552896412039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45969.552896412039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45969.552896412039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45969.552896412039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45969.552896412039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45969.552896412039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45969.552896412039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45969.552896412039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45969.552896412039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45969.552896412039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45969.552896412039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45969.552896412039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45969.552896412039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45969.552896412039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45969.552896412039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45969.552896412039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45969.552896412039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45969.552896412039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45969.552896412039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45969.552896412039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45969.552896412039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45969.552896412039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45969.552896412039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45969.552896412039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45969.552896412039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45969.552896412039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45969.552896412039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45969.552896412039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45969.552896412039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45969.552896412039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45969.552896412039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45969.552896412039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45969.552896412039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45969.552896412039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45969.552896412039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45969.552896412039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45969.552896412039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45969.552896412039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45969.552896412039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45969.552896412039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45969.552896412039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45969.552896412039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45969.552896412039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45969.552896412039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45969.552896412039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45969.552896412039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45969.552896412039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45969.552896412039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45969.552896412039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45969.552896412039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45969.552896412039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45969.552896412039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45969.552896412039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45969.552896412039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45969.552896412039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45969.552896412039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45969.552896412039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45969.552896412039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45969.552896412039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45969.552896412039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45969.552896412039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45969.552896412039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45969.552896412039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45969.552896412039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45969.552896412039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45969.552896412039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45969.552896412039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45969.552896412039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45969.552896412039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45969.552896412039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45969.552896412039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45969.552896412039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45969.552896412039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45969.552896412039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45969.552896412039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45969.552896412039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45969.552896412039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45969.552896412039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45969.552896412039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45969.552896412039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45969.552896412039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45969.552896412039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45969.552896412039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45969.552896412039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45969.552896412039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45969.552896412039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45969.552896412039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45969.552896412039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45969.552896412039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45969.552896412039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45969.552896412039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45969.552896412039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45969.552896412039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45969.552896412039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45969.552896412039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45969.552896412039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45969.552896412039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45969.552896412039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45969.552896412039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45969.552896412039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45969.552896412039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45969.552896412039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45969.552896412039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45969.552896412039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45969.552896412039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45969.552896412039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45969.552896412039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45969.552896412039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45969.552896412039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45969.552896412039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45969.552896412039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45969.552896412039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45969.552896412039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45969.552896412039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45969.552896412039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45969.552896412039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45969.552896412039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45969.552896412039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45969.552896412039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45969.552896412039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45969.552896412039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45969.552896412039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45969.552896412039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45969.552896412039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45969.552896412039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45969.552896412039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45969.552896412039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45969.552896412039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45969.552896412039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45969.552896412039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45969.552896412039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45969.552896412039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45969.552896412039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45969.552896412039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45969.552896412039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45969.552896412039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45969.552896412039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45969.552896412039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45969.552896412039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45969.552896412039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45969.552896412039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45969.552896412039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45969.552896412039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45969.552896412039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45969.552896412039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45969.552896412039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45969.552896412039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45969.552896412039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45969.552896412039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45969.552896412039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45969.552896412039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45969.552896412039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45969.552896412039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45969.552896412039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45969.552896412039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45969.552896412039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45969.552896412039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45969.552896412039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45969.552896412039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45969.552896412039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45969.552896412039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45969.552896412039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45969.552896412039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45969.552896412039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45969.552896412039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45969.552896412039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45969.552896412039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45969.552896412039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45969.552896412039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45969.552896412039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45969.552896412039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45969.552896412039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45969.552896412039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45969.552896412039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45969.552896412039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45969.552896412039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45969.552896412039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45969.552896412039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45969.552896412039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45969.552896412039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45969.552896412039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45969.552896412039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45969.552896412039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45969.552896412039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45969.552896412039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45969.552896412039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45969.552896412039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45969.552896412039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45969.552896412039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45969.552896412039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45969.552896412039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45969.552896412039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45969.552896412039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45969.552896412039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45969.552896412039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45969.552896412039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45969.552896412039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45969.552896412039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45969.552896412039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45969.552896412039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45969.552896412039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45969.552896412039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45969.552896412039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45969.552896412039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45969.552896412039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45969.552896412039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45969.552896412039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45969.552896412039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266.07217881944234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45969.552895949077</v>
      </c>
      <c r="H3" s="96">
        <v>45969.48704861111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45969.552895949077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45969.552895949077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45969.552895949077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45969.552895949077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45969.552895949077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45969.552895949077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45969.552895949077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45969.552895949077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45969.552895949077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45969.552895949077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45969.552895949077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45969.552895949077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45969.552895949077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45969.552895949077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45969.552895949077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45969.552895949077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45969.552895949077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45969.552895949077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45969.552895949077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45969.552895949077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45969.552895949077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45969.552895949077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45969.552895949077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45969.552895949077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45969.552895949077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45969.552895949077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45969.552895949077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45969.552895949077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45969.552895949077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45969.552895949077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45969.552895949077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45969.552895949077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45969.552895949077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45969.552895949077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45969.552895949077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45969.552895949077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45969.552895949077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45969.552895949077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45969.552895949077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45969.552895949077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45969.552895949077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45969.552895949077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45969.552895949077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45969.552895949077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45969.552895949077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45969.552895949077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45969.552895949077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45969.552895949077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45969.552895949077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45969.552895949077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45969.552895949077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45969.552895949077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45969.552895949077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45969.552895949077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45969.552895949077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45969.552895949077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45969.552895949077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45969.552895949077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45969.552895949077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45969.552895949077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45969.552895949077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45969.552895949077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45969.552895949077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45969.552895949077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45969.552895949077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45969.552895949077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45969.552895949077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45969.552895949077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45969.552895949077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45969.552895949077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45969.552895949077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45969.552895949077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45969.552895949077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45969.552895949077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45969.552895949077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45969.552895949077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45969.552895949077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45969.552895949077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45969.552895949077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45969.552895949077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45969.552895949077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45969.552895949077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45969.552895949077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45969.552895949077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45969.552895949077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45969.552895949077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45969.552895949077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45969.552895949077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45969.552895949077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45969.552895949077</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tabSelected="1" workbookViewId="0">
      <selection activeCell="A5" sqref="A5:XFD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77.720835763888317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43.364019097221899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9" ca="1" si="1">IFERROR(NOW()-F4,"")</f>
        <v>20.891785300926131</v>
      </c>
      <c r="H4" s="125">
        <v>45948.661111111112</v>
      </c>
      <c r="I4" s="124" t="str">
        <f>IFERROR(VLOOKUP(D4,DB!A:F,6,0),"")</f>
        <v>SCECO</v>
      </c>
      <c r="J4" s="124" t="str">
        <f>IFERROR(VLOOKUP(D4,DB!A:G,7,0),"")</f>
        <v>Dead</v>
      </c>
      <c r="K4" s="124" t="s">
        <v>39116</v>
      </c>
      <c r="L4" s="124" t="str">
        <f>IFERROR(VLOOKUP(D4,DB!A:I,9,0),"")</f>
        <v>Latis</v>
      </c>
    </row>
    <row r="5" spans="1:13">
      <c r="A5" s="124" t="s">
        <v>39117</v>
      </c>
      <c r="B5" s="124" t="str">
        <f>IFERROR(VLOOKUP(D5,DB!A:K,11,0),"")</f>
        <v>R5</v>
      </c>
      <c r="C5" s="124">
        <v>3</v>
      </c>
      <c r="D5" s="124" t="s">
        <v>38284</v>
      </c>
      <c r="E5" s="124" t="s">
        <v>39100</v>
      </c>
      <c r="F5" s="125"/>
      <c r="G5" s="126">
        <f t="shared" ca="1" si="1"/>
        <v>45969.552895949077</v>
      </c>
      <c r="H5" s="125">
        <v>45969.520300925928</v>
      </c>
      <c r="I5" s="124" t="str">
        <f>IFERROR(VLOOKUP(D5,DB!A:F,6,0),"")</f>
        <v>SCECO</v>
      </c>
      <c r="J5" s="124" t="str">
        <f>IFERROR(VLOOKUP(D5,DB!A:G,7,0),"")</f>
        <v>Haj Removal</v>
      </c>
      <c r="K5" s="124" t="s">
        <v>39118</v>
      </c>
      <c r="L5" s="124" t="str">
        <f>IFERROR(VLOOKUP(D5,DB!A:I,9,0),"")</f>
        <v>Latis</v>
      </c>
    </row>
    <row r="6" spans="1:13" ht="30.75">
      <c r="A6" s="124" t="s">
        <v>39119</v>
      </c>
      <c r="B6" s="124" t="s">
        <v>5443</v>
      </c>
      <c r="C6" s="124">
        <v>1</v>
      </c>
      <c r="D6" s="124" t="s">
        <v>32330</v>
      </c>
      <c r="E6" s="124" t="s">
        <v>39021</v>
      </c>
      <c r="F6" s="125">
        <v>45968.848599537036</v>
      </c>
      <c r="G6" s="126">
        <v>0.54726851851851854</v>
      </c>
      <c r="H6" s="125">
        <v>45968.827465277776</v>
      </c>
      <c r="I6" s="124" t="s">
        <v>22</v>
      </c>
      <c r="J6" s="124" t="s">
        <v>65</v>
      </c>
      <c r="K6" s="124" t="s">
        <v>39120</v>
      </c>
      <c r="L6" s="124" t="s">
        <v>8145</v>
      </c>
    </row>
    <row r="7" spans="1:13">
      <c r="A7" s="124"/>
      <c r="B7" s="124" t="str">
        <f>IFERROR(VLOOKUP(D7,DB!A:K,11,0),"")</f>
        <v/>
      </c>
      <c r="C7" s="124"/>
      <c r="D7" s="124"/>
      <c r="E7" s="124"/>
      <c r="F7" s="125"/>
      <c r="G7" s="126">
        <f t="shared" ca="1" si="1"/>
        <v>45969.552896180554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45969.552896180554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45969.552896180554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45969.552896412039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45969.552896412039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45969.552896412039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45969.552896412039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45969.552896412039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45969.552896412039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45969.552896412039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45969.552896412039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45969.552896412039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45969.552896412039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45969.552896412039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45969.552896412039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45969.552896412039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45969.552896412039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45969.552896412039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45969.552896412039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45969.552896412039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45969.552896412039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45969.552896412039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45969.552896412039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45969.552896412039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45969.552896412039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45969.552896412039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45969.552896412039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45969.552896412039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45969.552896412039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45969.552896412039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45969.552896412039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45969.552896412039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45969.552896412039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45969.552896412039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45969.552896412039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45969.552896412039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45969.552896412039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45969.552896412039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45969.552896412039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45969.552896412039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45969.552896412039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45969.552896412039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45969.552896412039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45969.552896412039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45969.552896412039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45969.552896412039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45969.552896412039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45969.552896412039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45969.552896412039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45969.552896412039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45969.552896412039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45969.552896412039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45969.552896412039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45969.552896412039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45969.552896412039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45969.552896412039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45969.552896412039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45969.552896412039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45969.552896412039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45969.552896412039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45969.552896412039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45969.552896412039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45969.552896412039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45969.552896412039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45969.552896412039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45969.552896412039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45969.552896412039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45969.552896412039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45969.552896412039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45969.552896412039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45969.552896412039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45969.552896412039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45969.552896412039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45969.552896412039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45969.552896412039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45969.552896412039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45969.552896412039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45969.552896412039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45969.552896412039</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45969.552896412039</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45969.552896412039</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45969.552896412039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45969.552896412039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45969.552896412039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45969.552896412039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45969.552896412039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45969.552896412039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45969.552896412039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45969.552896412039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45969.552896412039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45969.552896412039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45969.552896412039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45969.552896412039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45969.552896412039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45969.552896412039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45969.552896412039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45969.552896412039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45969.552896412039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45969.552896412039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45969.552896412039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45969.552896412039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45969.552896412039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45969.552896412039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45969.552896412039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45969.552896412039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45969.552896412039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45969.552896412039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45969.552896412039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45969.552896412039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45969.552896412039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45969.552896412039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45969.552896412039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45969.552896412039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45969.552896412039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45969.552896412039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45969.552896412039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45969.552896412039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45969.552896412039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45969.552896412039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45969.552896412039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45969.552896412039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45969.552896412039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45969.552896412039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45969.552896412039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45969.552896412039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45969.552896412039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45969.552896412039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45969.552896412039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45969.552896412039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45969.552896412039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45969.552896412039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45969.552896412039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45969.552896412039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45969.552896412039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45969.552896412039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45969.552896412039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45969.552896412039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45969.552896412039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45969.552896412039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45969.552896412039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45969.552896412039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45969.552896412039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45969.552896412039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45969.552896412039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45969.552896412039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45969.552896412039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45969.552896412039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45969.552896412039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45969.552896412039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45969.552896412039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45969.552896412039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45969.552896412039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45969.552896412039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45969.552896412039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45969.552896412039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45969.552896412039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45969.552896412039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45969.552896412039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45969.552896412039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45969.552896412039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45969.552896412039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45969.552896412039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45969.552896412039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45969.552896412039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45969.552896412039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45969.552896412039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45969.552896412039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45969.552896412039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45969.552896412039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45969.552896412039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45969.552896412039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45969.552896412039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45969.552896412039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45969.552896412039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45969.552896412039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45969.552896412039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45969.552896412039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45969.552896412039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45969.552896412039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45969.552896412039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45969.552896412039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45969.552896412039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45969.552896412039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45969.552896412039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45969.552896412039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45969.552896412039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45969.552896412039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45969.552896412039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45969.552896412039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45969.552896412039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45969.552896412039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45969.552896412039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45969.552896412039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45969.552896412039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45969.552896412039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45969.552896412039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45969.552896412039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45969.552896412039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45969.552896412039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45969.552896412039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45969.552896412039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45969.552896412039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45969.552896412039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45969.552896412039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45969.552896412039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45969.552896412039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45969.552896412039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45969.552896412039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45969.552896412039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45969.552896412039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45969.552896412039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45969.552896412039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45969.552896412039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45969.552896412039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45969.552896412039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45969.552896412039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45969.552896412039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45969.552896412039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45969.552896412039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45969.552896412039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45969.552896412039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45969.552896412039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45969.552896412039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45969.552896412039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45969.552896412039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45969.552896412039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45969.552896412039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45969.552896412039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45969.552896412039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45969.552896412039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45969.552896412039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45969.552896412039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45969.552896412039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45969.552896412039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45969.552896412039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45969.552896412039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45969.552896412039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45969.552896412039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45969.552896412039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45969.552896412039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45969.552896412039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45969.552896412039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45969.552896412039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45969.552896412039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45969.552896412039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45969.552896412039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45969.552896412039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45969.552896412039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45969.552896412039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45969.552896412039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45969.552896412039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45969.552896412039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45969.552896412039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45969.552896412039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45969.552896412039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45969.552896412039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45969.552896412039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45969.552896412039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45969.552896412039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45969.552896412039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45969.552896412039</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45969.552896412039</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45969.552896412039</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45969.552896412039</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29382</v>
      </c>
      <c r="E2" s="124" t="s">
        <v>39021</v>
      </c>
      <c r="F2" s="144">
        <v>45969.444699074076</v>
      </c>
      <c r="G2" s="105">
        <f t="shared" ref="G2:G13" ca="1" si="0">IFERROR(NOW()-F2,"-")</f>
        <v>0.10819687500043074</v>
      </c>
      <c r="H2" s="144">
        <v>45969.438877314817</v>
      </c>
      <c r="I2" s="142" t="str">
        <f>IFERROR(VLOOKUP(D2,DB!A:F,6,0),"")</f>
        <v>SCECO</v>
      </c>
      <c r="J2" s="142" t="str">
        <f>IFERROR(VLOOKUP(D2,DB!A:G,7,0),"")</f>
        <v>Dead</v>
      </c>
      <c r="K2" s="146" t="s">
        <v>39122</v>
      </c>
      <c r="L2" s="147" t="str">
        <f>IFERROR(VLOOKUP(D2,DB!A:I,9,0),"")</f>
        <v>Latis</v>
      </c>
    </row>
    <row r="3" spans="1:16382" ht="31.5" customHeight="1">
      <c r="A3" s="141" t="s">
        <v>39123</v>
      </c>
      <c r="B3" s="142" t="str">
        <f>IFERROR(VLOOKUP(D3,DB!A:K,11,0),"")</f>
        <v>R6</v>
      </c>
      <c r="C3" s="143">
        <v>2</v>
      </c>
      <c r="D3" s="145" t="s">
        <v>29171</v>
      </c>
      <c r="E3" s="124" t="s">
        <v>39021</v>
      </c>
      <c r="F3" s="144">
        <v>45969.496400462966</v>
      </c>
      <c r="G3" s="105">
        <f t="shared" ca="1" si="0"/>
        <v>5.6495486111089122E-2</v>
      </c>
      <c r="H3" s="144">
        <v>45969.490844907406</v>
      </c>
      <c r="I3" s="142" t="str">
        <f>IFERROR(VLOOKUP(D3,DB!A:F,6,0),"")</f>
        <v>SCECO</v>
      </c>
      <c r="J3" s="142" t="str">
        <f>IFERROR(VLOOKUP(D3,DB!A:G,7,0),"")</f>
        <v>Vandalized</v>
      </c>
      <c r="K3" s="146" t="s">
        <v>39124</v>
      </c>
      <c r="L3" s="147" t="str">
        <f>IFERROR(VLOOKUP(D3,DB!A:I,9,0),"")</f>
        <v>Latis</v>
      </c>
    </row>
    <row r="4" spans="1:16382" ht="31.5" customHeight="1">
      <c r="A4" s="141"/>
      <c r="B4" s="142" t="str">
        <f>IFERROR(VLOOKUP(D4,DB!A:K,11,0),"")</f>
        <v/>
      </c>
      <c r="C4" s="143"/>
      <c r="D4" s="145"/>
      <c r="E4" s="124"/>
      <c r="F4" s="144"/>
      <c r="G4" s="105">
        <f t="shared" ca="1" si="0"/>
        <v>45969.552895949077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45969.552895949077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45969.552895949077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45969.552895949077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45969.552895949077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45969.552895949077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45969.552895949077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45969.552895949077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45969.552895949077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45969.552895949077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45969.552895949077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45969.552895949077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45969.552895949077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45969.552895949077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45969.552895949077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45969.552895949077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45969.552895949077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45969.552895949077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45969.552895949077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45969.552895949077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45969.552895949077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45969.552895949077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45969.552895949077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45969.552895949077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45969.552895949077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45969.552895949077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45969.552895949077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45969.552895949077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45969.552895949077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45969.552895949077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45969.552895949077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45969.552895949077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45969.552895949077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45969.552895949077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45969.552895949077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45969.552895949077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45969.552895949077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45969.552895949077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45969.552895949077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45969.552895949077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45969.552895949077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45969.552895949077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45969.552895949077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45969.552895949077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45969.552895949077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45969.552895949077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45969.552895949077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45969.552895949077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45969.552895949077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45969.552895949077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45969.552895949077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45969.552895949077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45969.552895949077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45969.552895949077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45969.552895949077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45969.552895949077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45969.552895949077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45969.552895949077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45969.552895949077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45969.552895949077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45969.552895949077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45969.552895949077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45969.552895949077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45969.552895949077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45969.552895949077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45969.552895949077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45969.552895949077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45969.552895949077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45969.552895949077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45969.552895949077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45969.552895949077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45969.552895949077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45969.552895949077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45969.552895949077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45969.552895949077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45969.552895949077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45969.552895949077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45969.552895949077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45969.552895949077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45969.552895949077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45969.552895949077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45969.552895949077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45969.552895949077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45969.552895949077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45969.552895949077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45969.552895949077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45969.552895949077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45969.552895949077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45969.552895949077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45969.552895949077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45969.552895949077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45969.552895949077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45969.552895949077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45969.552895949077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45969.552895949077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45969.552895949077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45969.552895949077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45969.552895949077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45969.552895949077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45969.552895949077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45969.552895949077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45969.552895949077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45969.552895949077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45969.552895949077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45969.552895949077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45969.552895949077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45969.552895949077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45969.552895949077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45969.552895949077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45969.552895949077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45969.552895949077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45969.552895949077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45969.552895949077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45969.552895949077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45969.552895949077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45969.552895949077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45969.552895949077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45969.552895949077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45969.552895949077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45969.552895949077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45969.552895949077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45969.552895949077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45969.552895949077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45969.552895949077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45969.552895949077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45969.552895949077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45969.552895949077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45969.552895949077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45969.552895949077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45969.552895949077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45969.552895949077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45969.552895949077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45969.552895949077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45969.552895949077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45969.552895949077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45969.552895949077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45969.552895949077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45969.552895949077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45969.552895949077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45969.552895949077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45969.552895949077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45969.552895949077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45969.552895949077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45969.552895949077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45969.552895949077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45969.552895949077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45969.552895949077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45969.552895949077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45969.552895949077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45969.552895949077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45969.552895949077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45969.552895949077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45969.552895949077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45969.552895949077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45969.552895949077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45969.552895949077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45969.552895949077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45969.552895949077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45969.552895949077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45969.552895949077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45969.552895949077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45969.552895949077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45969.552895949077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45969.552895949077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45969.552895949077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45969.552895949077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45969.552895949077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45969.552895949077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45969.552895949077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45969.552895949077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45969.552895949077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45969.552895949077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45969.552895949077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45969.552895949077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45969.552895949077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45969.552895949077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45969.552895949077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45969.552895949077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45969.552895949077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45969.552895949077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45969.552895949077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45969.552895949077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45969.552895949077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45969.552895949077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45969.552895949077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45969.552895949077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45969.552895949077</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45969.552895949077</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45969.552895949077</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45969.552895949077</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45969.552895949077</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45969.552895949077</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