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65" documentId="120_S{2AC9BD13-BADA-5192-A53E-5A8FF88502F6}" xr6:coauthVersionLast="47" xr6:coauthVersionMax="47" xr10:uidLastSave="{C6BFCA7B-B572-4CE9-8AA7-CAA58B99B70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<sst xmlns="http://schemas.openxmlformats.org/spreadsheetml/2006/main" count="181596" uniqueCount="39215">
  <si>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</si>
  <si>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</si>
  <si>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</si>
  <si>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</si>
  <si>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</si>
  <si>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</si>
  <si>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</si>
  <si>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</si>
  <si>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</si>
  <si>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</si>
  <si>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</si>
  <si>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</si>
  <si>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</si>
  <si>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</si>
  <si>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</si>
  <si>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</si>
  <si>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</si>
  <si>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</si>
  <si>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</si>
  <si>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</si>
  <si>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</si>
  <si>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</si>
  <si>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</si>
  <si>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</si>
  <si>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</si>
  <si>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</si>
  <si>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</si>
  <si>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</si>
  <si>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</si>
  <si>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</si>
  <si>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</si>
  <si>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</si>
  <si>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</si>
  <si>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</si>
  <si>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</si>
  <si>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</si>
  <si>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</si>
  <si>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</si>
  <si>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</si>
  <si>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</si>
  <si>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</si>
  <si>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</si>
  <si>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</si>
  <si>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</si>
  <si>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</si>
  <si>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</si>
  <si>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</si>
  <si>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</si>
  <si>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</si>
  <si>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</si>
  <si>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</si>
  <si>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</si>
  <si>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</si>
  <si>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</si>
  <si>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</si>
  <si>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</si>
  <si>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</si>
  <si>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</si>
  <si>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</si>
  <si>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</si>
  <si>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</si>
  <si>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</si>
  <si>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</si>
  <si>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</si>
  <si>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</si>
  <si>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</si>
  <si>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</si>
  <si>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</si>
  <si>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</si>
  <si>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</si>
  <si>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</si>
  <si>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</si>
  <si>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</si>
  <si>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</si>
  <si>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</si>
  <si>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</si>
  <si>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</si>
  <si>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</si>
  <si>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</si>
  <si>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</si>
  <si>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</si>
  <si>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</si>
  <si>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</si>
  <si>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</si>
  <si>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</si>
  <si>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</si>
  <si>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</si>
  <si>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</si>
  <si>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</si>
  <si>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</si>
  <si>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</si>
  <si>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</si>
  <si>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</si>
  <si>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</si>
  <si>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</si>
  <si>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</si>
  <si>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</si>
  <si>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</si>
  <si>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</si>
  <si>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</si>
  <si>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</si>
  <si>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</si>
  <si>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</si>
  <si>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</si>
  <si>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</si>
  <si>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</si>
  <si>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</si>
  <si>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</si>
  <si>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</si>
  <si>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</si>
  <si>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</si>
  <si>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</si>
  <si>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</si>
  <si>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</si>
  <si>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</si>
  <si>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</si>
  <si>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</si>
  <si>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</si>
  <si>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</si>
  <si>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</si>
  <si>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</si>
  <si>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</si>
  <si>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</si>
  <si>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</si>
  <si>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</si>
  <si>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</si>
  <si>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</si>
  <si>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</si>
  <si>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</si>
  <si>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</si>
  <si>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</si>
  <si>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</si>
  <si>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</si>
  <si>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</si>
  <si>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</si>
  <si>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</si>
  <si>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</si>
  <si>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</si>
  <si>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</si>
  <si>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</si>
  <si>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</si>
  <si>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</si>
  <si>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</si>
  <si>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</si>
  <si>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</si>
  <si>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</si>
  <si>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</si>
  <si>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</si>
  <si>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</si>
  <si>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</si>
  <si>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</si>
  <si>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</si>
  <si>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</si>
  <si>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</si>
  <si>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</si>
  <si>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</si>
  <si>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</si>
  <si>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</si>
  <si>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</si>
  <si>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</si>
  <si>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</si>
  <si>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</si>
  <si>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</si>
  <si>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</si>
  <si>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</si>
  <si>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</si>
  <si>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</si>
  <si>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</si>
  <si>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</si>
  <si>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</si>
  <si>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</si>
  <si>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</si>
  <si>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</si>
  <si>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</si>
  <si>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</si>
  <si>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</si>
  <si>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</si>
  <si>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</si>
  <si>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</si>
  <si>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</si>
  <si>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</si>
  <si>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</si>
  <si>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</si>
  <si>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</si>
  <si>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</si>
  <si>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</si>
  <si>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</si>
  <si>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</si>
  <si>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</si>
  <si>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</si>
  <si>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</si>
  <si>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</si>
  <si>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</si>
  <si>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</si>
  <si>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</si>
  <si>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</si>
  <si>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</si>
  <si>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</si>
  <si>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</si>
  <si>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</si>
  <si>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</si>
  <si>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</si>
  <si>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</si>
  <si>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</si>
  <si>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</si>
  <si>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</si>
  <si>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</si>
  <si>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</si>
  <si>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</si>
  <si>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</si>
  <si>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</si>
  <si>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</si>
  <si>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</si>
  <si>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</si>
  <si>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</si>
  <si>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</si>
  <si>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</si>
  <si>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</si>
  <si>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</si>
  <si>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</si>
  <si>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</si>
  <si>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</si>
  <si>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</si>
  <si>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</si>
  <si>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</si>
  <si>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</si>
  <si>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</si>
  <si>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</si>
  <si>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</si>
  <si>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</si>
  <si>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</si>
  <si>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</si>
  <si>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</si>
  <si>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</si>
  <si>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</si>
  <si>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</si>
  <si>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</si>
  <si>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</si>
  <si>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</si>
  <si>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</si>
  <si>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</si>
  <si>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</si>
  <si>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</si>
  <si>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</si>
  <si>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</si>
  <si>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</si>
  <si>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</si>
  <si>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</si>
  <si>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</si>
  <si>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</si>
  <si>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</si>
  <si>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</si>
  <si>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</si>
  <si>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</si>
  <si>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</si>
  <si>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</si>
  <si>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</si>
  <si>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</si>
  <si>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</si>
  <si>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</si>
  <si>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</si>
  <si>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</si>
  <si>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</si>
  <si>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</si>
  <si>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</si>
  <si>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</si>
  <si>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</si>
  <si>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</si>
  <si>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</si>
  <si>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</si>
  <si>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</si>
  <si>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</si>
  <si>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</si>
  <si>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</si>
  <si>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</si>
  <si>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</si>
  <si>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</si>
  <si>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</si>
  <si>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</si>
  <si>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</si>
  <si>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</si>
  <si>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</si>
  <si>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</si>
  <si>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</si>
  <si>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</si>
  <si>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</si>
  <si>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</si>
  <si>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</si>
  <si>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</si>
  <si>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</si>
  <si>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</si>
  <si>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</si>
  <si>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</si>
  <si>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</si>
  <si>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</si>
  <si>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</si>
  <si>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</si>
  <si>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</si>
  <si>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</si>
  <si>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</si>
  <si>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</si>
  <si>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</si>
  <si>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</si>
  <si>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</si>
  <si>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</si>
  <si>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</si>
  <si>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</si>
  <si>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</si>
  <si>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</si>
  <si>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</si>
  <si>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</si>
  <si>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</si>
  <si>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</si>
  <si>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</si>
  <si>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</si>
  <si>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</si>
  <si>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</si>
  <si>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</si>
  <si>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</si>
  <si>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</si>
  <si>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</si>
  <si>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</si>
  <si>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</si>
  <si>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</si>
  <si>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</si>
  <si>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</si>
  <si>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</si>
  <si>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</si>
  <si>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</si>
  <si>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</si>
  <si>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</si>
  <si>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</si>
  <si>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</si>
  <si>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</si>
  <si>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</si>
  <si>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</si>
  <si>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</si>
  <si>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</si>
  <si>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</si>
  <si>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</si>
  <si>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</si>
  <si>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</si>
  <si>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</si>
  <si>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</si>
  <si>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</si>
  <si>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</si>
  <si>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</si>
  <si>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</si>
  <si>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</si>
  <si>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</si>
  <si>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</si>
  <si>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</si>
  <si>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</si>
  <si>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</si>
  <si>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</si>
  <si>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</si>
  <si>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</si>
  <si>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</si>
  <si>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</si>
  <si>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</si>
  <si>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</si>
  <si>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</si>
  <si>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</si>
  <si>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</si>
  <si>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</si>
  <si>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</si>
  <si>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</si>
  <si>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</si>
  <si>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</si>
  <si>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</si>
  <si>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</si>
  <si>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</si>
  <si>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</si>
  <si>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</si>
  <si>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</si>
  <si>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</si>
  <si>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</si>
  <si>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</si>
  <si>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</si>
  <si>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</si>
  <si>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</si>
  <si>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</si>
  <si>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</si>
  <si>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</si>
  <si>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</si>
  <si>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</si>
  <si>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</si>
  <si>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</si>
  <si>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</si>
  <si>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</si>
  <si>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</si>
  <si>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</si>
  <si>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</si>
  <si>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</si>
  <si>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</si>
  <si>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</si>
  <si>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</si>
  <si>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</si>
  <si>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</si>
  <si>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</si>
  <si>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</si>
  <si>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</si>
  <si>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</si>
  <si>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</si>
  <si>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</si>
  <si>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</si>
  <si>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</si>
  <si>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</si>
  <si>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</si>
  <si>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</si>
  <si>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</si>
  <si>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</si>
  <si>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</si>
  <si>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</si>
  <si>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</si>
  <si>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</si>
  <si>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</si>
  <si>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</si>
  <si>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</si>
  <si>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</si>
  <si>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</si>
  <si>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</si>
  <si>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</si>
  <si>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</si>
  <si>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</si>
  <si>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</si>
  <si>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</si>
  <si>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</si>
  <si>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</si>
  <si>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</si>
  <si>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</si>
  <si>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</si>
  <si>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</si>
  <si>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</si>
  <si>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</si>
  <si>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</si>
  <si>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</si>
  <si>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</si>
  <si>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</si>
  <si>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</si>
  <si>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</si>
  <si>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</si>
  <si>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</si>
  <si>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</si>
  <si>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</si>
  <si>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</si>
  <si>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</si>
  <si>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</si>
  <si>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</si>
  <si>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</si>
  <si>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</si>
  <si>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</si>
  <si>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</si>
  <si>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</si>
  <si>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</si>
  <si>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</si>
  <si>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</si>
  <si>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</si>
  <si>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</si>
  <si>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</si>
  <si>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</si>
  <si>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</si>
  <si>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</si>
  <si>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</si>
  <si>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</si>
  <si>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</si>
  <si>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</si>
  <si>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</si>
  <si>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</si>
  <si>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</si>
  <si>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</si>
  <si>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</si>
  <si>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</si>
  <si>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</si>
  <si>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</si>
  <si>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</si>
  <si>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</si>
  <si>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</si>
  <si>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</si>
  <si>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</si>
  <si>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</si>
  <si>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</si>
  <si>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</si>
  <si>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</si>
  <si>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</si>
  <si>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</si>
  <si>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</si>
  <si>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</si>
  <si>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</si>
  <si>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</si>
  <si>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</si>
  <si>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</si>
  <si>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</si>
  <si>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</si>
  <si>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</si>
  <si>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</si>
  <si>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</si>
  <si>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</si>
  <si>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</si>
  <si>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</si>
  <si>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</si>
  <si>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</si>
  <si>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</si>
  <si>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</si>
  <si>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</si>
  <si>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</si>
  <si>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</si>
  <si>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</si>
  <si>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</si>
  <si>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</si>
  <si>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</si>
  <si>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</si>
  <si>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</si>
  <si>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</si>
  <si>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</si>
  <si>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</si>
  <si>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</si>
  <si>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</si>
  <si>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</si>
  <si>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</si>
  <si>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</si>
  <si>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</si>
  <si>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</si>
  <si>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</si>
  <si>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</si>
  <si>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</si>
  <si>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</si>
  <si>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</si>
  <si>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</si>
  <si>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</si>
  <si>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</si>
  <si>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</si>
  <si>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</si>
  <si>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</si>
  <si>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</si>
  <si>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</si>
  <si>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</si>
  <si>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</si>
  <si>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</si>
  <si>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</si>
  <si>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</si>
  <si>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</si>
  <si>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</si>
  <si>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</si>
  <si>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</si>
  <si>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</si>
  <si>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</si>
  <si>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</si>
  <si>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</si>
  <si>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</si>
  <si>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</si>
  <si>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</si>
  <si>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</si>
  <si>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</si>
  <si>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</si>
  <si>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</si>
  <si>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</si>
  <si>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</si>
  <si>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</si>
  <si>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</si>
  <si>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</si>
  <si>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</si>
  <si>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</si>
  <si>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</si>
  <si>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</si>
  <si>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</si>
  <si>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</si>
  <si>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</si>
  <si>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</si>
  <si>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</si>
  <si>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</si>
  <si>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</si>
  <si>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</si>
  <si>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</si>
  <si>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</si>
  <si>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</si>
  <si>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</si>
  <si>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</si>
  <si>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</si>
  <si>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</si>
  <si>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</si>
  <si>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</si>
  <si>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</si>
  <si>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</si>
  <si>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</si>
  <si>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</si>
  <si>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</si>
  <si>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</si>
  <si>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</si>
  <si>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</si>
  <si>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</si>
  <si>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</si>
  <si>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</si>
  <si>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</si>
  <si>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</si>
  <si>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</si>
  <si>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</si>
  <si>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</si>
  <si>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</si>
  <si>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</si>
  <si>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</si>
  <si>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</si>
  <si>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</si>
  <si>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</si>
  <si>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</si>
  <si>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</si>
  <si>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</si>
  <si>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</si>
  <si>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</si>
  <si>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</si>
  <si>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</si>
  <si>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</si>
  <si>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</si>
  <si>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</si>
  <si>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</si>
  <si>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</si>
  <si>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</si>
  <si>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</si>
  <si>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</si>
  <si>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</si>
  <si>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</si>
  <si>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</si>
  <si>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</si>
  <si>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</si>
  <si>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</si>
  <si>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</si>
  <si>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</si>
  <si>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</si>
  <si>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</si>
  <si>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</si>
  <si>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</si>
  <si>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</si>
  <si>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</si>
  <si>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</si>
  <si>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</si>
  <si>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</si>
  <si>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</si>
  <si>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</si>
  <si>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</si>
  <si>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</si>
  <si>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</si>
  <si>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</si>
  <si>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</si>
  <si>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</si>
  <si>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</si>
  <si>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</si>
  <si>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</si>
  <si>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</si>
  <si>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</si>
  <si>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</si>
  <si>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</si>
  <si>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</si>
  <si>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</si>
  <si>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</si>
  <si>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</si>
  <si>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</si>
  <si>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</si>
  <si>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</si>
  <si>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</si>
  <si>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</si>
  <si>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</si>
  <si>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</si>
  <si>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</si>
  <si>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</si>
  <si>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</si>
  <si>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</si>
  <si>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</si>
  <si>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</si>
  <si>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</si>
  <si>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</si>
  <si>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</si>
  <si>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</si>
  <si>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</si>
  <si>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</si>
  <si>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</si>
  <si>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</si>
  <si>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</si>
  <si>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</si>
  <si>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</si>
  <si>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</si>
  <si>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</si>
  <si>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</si>
  <si>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</si>
  <si>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</si>
  <si>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</si>
  <si>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</si>
  <si>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</si>
  <si>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</si>
  <si>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</si>
  <si>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</si>
  <si>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</si>
  <si>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</si>
  <si>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</si>
  <si>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</si>
  <si>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</si>
  <si>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</si>
  <si>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</si>
  <si>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</si>
  <si>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</si>
  <si>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</si>
  <si>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</si>
  <si>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</si>
  <si>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</si>
  <si>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</si>
  <si>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</si>
  <si>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</si>
  <si>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</si>
  <si>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</si>
  <si>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</si>
  <si>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</si>
  <si>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</si>
  <si>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</si>
  <si>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</si>
  <si>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</si>
  <si>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</si>
  <si>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</si>
  <si>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</si>
  <si>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</si>
  <si>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</si>
  <si>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</si>
  <si>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</si>
  <si>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</si>
  <si>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</si>
  <si>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</si>
  <si>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</si>
  <si>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</si>
  <si>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</si>
  <si>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</si>
  <si>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</si>
  <si>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</si>
  <si>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</si>
  <si>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</si>
  <si>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</si>
  <si>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</si>
  <si>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</si>
  <si>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</si>
  <si>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</si>
  <si>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</si>
  <si>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</si>
  <si>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</si>
  <si>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</si>
  <si>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</si>
  <si>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</si>
  <si>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</si>
  <si>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</si>
  <si>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</si>
  <si>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</si>
  <si>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</si>
  <si>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</si>
  <si>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</si>
  <si>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</si>
  <si>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</si>
  <si>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</si>
  <si>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</si>
  <si>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</si>
  <si>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</si>
  <si>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</si>
  <si>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</si>
  <si>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</si>
  <si>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</si>
  <si>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</si>
  <si>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</si>
  <si>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</si>
  <si>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</si>
  <si>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</si>
  <si>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</si>
  <si>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</si>
  <si>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</si>
  <si>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</si>
  <si>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</si>
  <si>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</si>
  <si>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</si>
  <si>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</si>
  <si>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</si>
  <si>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</si>
  <si>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</si>
  <si>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</si>
  <si>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</si>
  <si>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</si>
  <si>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</si>
  <si>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</si>
  <si>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</si>
  <si>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</si>
  <si>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</si>
  <si>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</si>
  <si>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</si>
  <si>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</si>
  <si>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</si>
  <si>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</si>
  <si>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</si>
  <si>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</si>
  <si>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</si>
  <si>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</si>
  <si>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</si>
  <si>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</si>
  <si>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</si>
  <si>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</si>
  <si>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</si>
  <si>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</si>
  <si>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</si>
  <si>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</si>
  <si>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</si>
  <si>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</si>
  <si>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</si>
  <si>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</si>
  <si>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</si>
  <si>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</si>
  <si>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</si>
  <si>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</si>
  <si>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</si>
  <si>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</si>
  <si>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</si>
  <si>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</si>
  <si>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</si>
  <si>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</si>
  <si>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</si>
  <si>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</si>
  <si>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</si>
  <si>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</si>
  <si>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</si>
  <si>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</si>
  <si>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</si>
  <si>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</si>
  <si>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</si>
  <si>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</si>
  <si>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</si>
  <si>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</si>
  <si>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</si>
  <si>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</si>
  <si>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</si>
  <si>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</si>
  <si>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</si>
  <si>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</si>
  <si>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</si>
  <si>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</si>
  <si>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</si>
  <si>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</si>
  <si>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</si>
  <si>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</si>
  <si>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</si>
  <si>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</si>
  <si>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</si>
  <si>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</si>
  <si>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</si>
  <si>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</si>
  <si>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</si>
  <si>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</si>
  <si>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</si>
  <si>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</si>
  <si>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</si>
  <si>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</si>
  <si>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</si>
  <si>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</si>
  <si>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</si>
  <si>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</si>
  <si>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</si>
  <si>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</si>
  <si>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</si>
  <si>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</si>
  <si>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</si>
  <si>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</si>
  <si>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</si>
  <si>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</si>
  <si>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</si>
  <si>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</si>
  <si>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</si>
  <si>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</si>
  <si>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</si>
  <si>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</si>
  <si>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</si>
  <si>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</si>
  <si>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</si>
  <si>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</si>
  <si>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</si>
  <si>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</si>
  <si>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</si>
  <si>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</si>
  <si>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</si>
  <si>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</si>
  <si>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</si>
  <si>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</si>
  <si>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</si>
  <si>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</si>
  <si>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</si>
  <si>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</si>
  <si>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</si>
  <si>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</si>
  <si>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</si>
  <si>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</si>
  <si>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</si>
  <si>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</si>
  <si>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</si>
  <si>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</si>
  <si>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</si>
  <si>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</si>
  <si>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</si>
  <si>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</si>
  <si>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</si>
  <si>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</si>
  <si>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</si>
  <si>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</si>
  <si>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</si>
  <si>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</si>
  <si>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</si>
  <si>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</si>
  <si>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</si>
  <si>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</si>
  <si>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</si>
  <si>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</si>
  <si>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</si>
  <si>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</si>
  <si>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</si>
  <si>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</si>
  <si>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</si>
  <si>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</si>
  <si>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</si>
  <si>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</si>
  <si>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</si>
  <si>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</si>
  <si>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</si>
  <si>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</si>
  <si>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</si>
  <si>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</si>
  <si>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</si>
  <si>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</si>
  <si>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</si>
  <si>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</si>
  <si>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</si>
  <si>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</si>
  <si>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</si>
  <si>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</si>
  <si>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</si>
  <si>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</si>
  <si>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</si>
  <si>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</si>
  <si>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</si>
  <si>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</si>
  <si>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</si>
  <si>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</si>
  <si>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</si>
  <si>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</si>
  <si>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</si>
  <si>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</si>
  <si>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</si>
  <si>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</si>
  <si>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</si>
  <si>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</si>
  <si>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</si>
  <si>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</si>
  <si>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</si>
  <si>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</si>
  <si>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</si>
  <si>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</si>
  <si>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</si>
  <si>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</si>
  <si>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</si>
  <si>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</si>
  <si>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</si>
  <si>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</si>
  <si>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</si>
  <si>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</si>
  <si>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</si>
  <si>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</si>
  <si>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</si>
  <si>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</si>
  <si>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</si>
  <si>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</si>
  <si>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</si>
  <si>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</si>
  <si>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</si>
  <si>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</si>
  <si>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</si>
  <si>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</si>
  <si>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</si>
  <si>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</si>
  <si>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</si>
  <si>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</si>
  <si>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</si>
  <si>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</si>
  <si>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</si>
  <si>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</si>
  <si>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</si>
  <si>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</si>
  <si>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</si>
  <si>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</si>
  <si>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</si>
  <si>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</si>
  <si>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</si>
  <si>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</si>
  <si>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</si>
  <si>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</si>
  <si>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</si>
  <si>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</si>
  <si>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</si>
  <si>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</si>
  <si>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</si>
  <si>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</si>
  <si>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</si>
  <si>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</si>
  <si>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</si>
  <si>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</si>
  <si>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</si>
  <si>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</si>
  <si>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</si>
  <si>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</si>
  <si>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</si>
  <si>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</si>
  <si>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</si>
  <si>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</si>
  <si>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</si>
  <si>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</si>
  <si>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</si>
  <si>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</si>
  <si>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</si>
  <si>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</si>
  <si>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</si>
  <si>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</si>
  <si>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</si>
  <si>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</si>
  <si>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</si>
  <si>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</si>
  <si>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</si>
  <si>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</si>
  <si>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</si>
  <si>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</si>
  <si>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</si>
  <si>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</si>
  <si>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</si>
  <si>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</si>
  <si>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</si>
  <si>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</si>
  <si>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</si>
  <si>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</si>
  <si>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</si>
  <si>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</si>
  <si>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</si>
  <si>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</si>
  <si>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</si>
  <si>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</si>
  <si>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</si>
  <si>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</si>
  <si>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</si>
  <si>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</si>
  <si>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</si>
  <si>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</si>
  <si>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</si>
  <si>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</si>
  <si>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</si>
  <si>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</si>
  <si>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</si>
  <si>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</si>
  <si>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</si>
  <si>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</si>
  <si>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</si>
  <si>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</si>
  <si>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</si>
  <si>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</si>
  <si>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</si>
  <si>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</si>
  <si>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</si>
  <si>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</si>
  <si>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</si>
  <si>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</si>
  <si>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</si>
  <si>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</si>
  <si>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</si>
  <si>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</si>
  <si>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</si>
  <si>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</si>
  <si>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</si>
  <si>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</si>
  <si>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</si>
  <si>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</si>
  <si>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</si>
  <si>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</si>
  <si>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</si>
  <si>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</si>
  <si>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</si>
  <si>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</si>
  <si>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</si>
  <si>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</si>
  <si>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</si>
  <si>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</si>
  <si>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</si>
  <si>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</si>
  <si>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</si>
  <si>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</si>
  <si>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</si>
  <si>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</si>
  <si>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</si>
  <si>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</si>
  <si>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</si>
  <si>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</si>
  <si>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</si>
  <si>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</si>
  <si>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</si>
  <si>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</si>
  <si>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</si>
  <si>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</si>
  <si>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</si>
  <si>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</si>
  <si>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</si>
  <si>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</si>
  <si>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</si>
  <si>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</si>
  <si>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</si>
  <si>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</si>
  <si>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</si>
  <si>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</si>
  <si>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</si>
  <si>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</si>
  <si>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</si>
  <si>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</si>
  <si>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</si>
  <si>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</si>
  <si>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</si>
  <si>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</si>
  <si>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</si>
  <si>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</si>
  <si>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</si>
  <si>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</si>
  <si>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</si>
  <si>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</si>
  <si>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</si>
  <si>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</si>
  <si>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</si>
  <si>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</si>
  <si>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</si>
  <si>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</si>
  <si>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</si>
  <si>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</si>
  <si>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</si>
  <si>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</si>
  <si>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</si>
  <si>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</si>
  <si>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</si>
  <si>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</si>
  <si>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</si>
  <si>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</si>
  <si>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</si>
  <si>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</si>
  <si>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</si>
  <si>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</si>
  <si>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</si>
  <si>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</si>
  <si>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</si>
  <si>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</si>
  <si>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</si>
  <si>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</si>
  <si>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</si>
  <si>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</si>
  <si>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</si>
  <si>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</si>
  <si>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</si>
  <si>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</si>
  <si>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</si>
  <si>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</si>
  <si>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</si>
  <si>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</si>
  <si>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</si>
  <si>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</si>
  <si>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</si>
  <si>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</si>
  <si>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</si>
  <si>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</si>
  <si>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</si>
  <si>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</si>
  <si>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</si>
  <si>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</si>
  <si>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</si>
  <si>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</si>
  <si>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</si>
  <si>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</si>
  <si>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</si>
  <si>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</si>
  <si>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</si>
  <si>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</si>
  <si>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</si>
  <si>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</si>
  <si>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</si>
  <si>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</si>
  <si>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</si>
  <si>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</si>
  <si>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</si>
  <si>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</si>
  <si>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</si>
  <si>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</si>
  <si>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</si>
  <si>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</si>
  <si>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</si>
  <si>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</si>
  <si>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</si>
  <si>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</si>
  <si>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</si>
  <si>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</si>
  <si>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</si>
  <si>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</si>
  <si>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</si>
  <si>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</si>
  <si>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</si>
  <si>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</si>
  <si>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</si>
  <si>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</si>
  <si>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</si>
  <si>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</si>
  <si>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</si>
  <si>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</si>
  <si>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</si>
  <si>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</si>
  <si>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</si>
  <si>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</si>
  <si>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</si>
  <si>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</si>
  <si>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</si>
  <si>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</si>
  <si>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</si>
  <si>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</si>
  <si>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</si>
  <si>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</si>
  <si>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</si>
  <si>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</si>
  <si>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</si>
  <si>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</si>
  <si>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</si>
  <si>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</si>
  <si>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</si>
  <si>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</si>
  <si>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</si>
  <si>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</si>
  <si>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</si>
  <si>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</si>
  <si>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</si>
  <si>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</si>
  <si>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</si>
  <si>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</si>
  <si>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</si>
  <si>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</si>
  <si>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</si>
  <si>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</si>
  <si>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</si>
  <si>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</si>
  <si>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</si>
  <si>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</si>
  <si>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</si>
  <si>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</si>
  <si>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</si>
  <si>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</si>
  <si>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</si>
  <si>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</si>
  <si>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</si>
  <si>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</si>
  <si>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</si>
  <si>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</si>
  <si>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</si>
  <si>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</si>
  <si>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</si>
  <si>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</si>
  <si>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</si>
  <si>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</si>
  <si>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</si>
  <si>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</si>
  <si>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</si>
  <si>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</si>
  <si>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</si>
  <si>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</si>
  <si>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</si>
  <si>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</si>
  <si>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</si>
  <si>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</si>
  <si>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</si>
  <si>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</si>
  <si>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</si>
  <si>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</si>
  <si>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</si>
  <si>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</si>
  <si>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</si>
  <si>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</si>
  <si>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</si>
  <si>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</si>
  <si>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</si>
  <si>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</si>
  <si>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</si>
  <si>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</si>
  <si>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</si>
  <si>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</si>
  <si>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</si>
  <si>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</si>
  <si>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</si>
  <si>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</si>
  <si>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</si>
  <si>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</si>
  <si>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</si>
  <si>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</si>
  <si>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</si>
  <si>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</si>
  <si>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</si>
  <si>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</si>
  <si>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</si>
  <si>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</si>
  <si>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</si>
  <si>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</si>
  <si>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</si>
  <si>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</si>
  <si>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</si>
  <si>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</si>
  <si>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</si>
  <si>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</si>
  <si>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</si>
  <si>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</si>
  <si>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</si>
  <si>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</si>
  <si>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</si>
  <si>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</si>
  <si>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</si>
  <si>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</si>
  <si>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</si>
  <si>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</si>
  <si>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</si>
  <si>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</si>
  <si>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</si>
  <si>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</si>
  <si>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</si>
  <si>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</si>
  <si>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</si>
  <si>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</si>
  <si>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</si>
  <si>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</si>
  <si>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</si>
  <si>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</si>
  <si>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</si>
  <si>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</si>
  <si>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</si>
  <si>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</si>
  <si>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</si>
  <si>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</si>
  <si>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</si>
  <si>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</si>
  <si>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</si>
  <si>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</si>
  <si>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</si>
  <si>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</si>
  <si>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</si>
  <si>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</si>
  <si>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</si>
  <si>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</si>
  <si>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</si>
  <si>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</si>
  <si>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</si>
  <si>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</si>
  <si>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</si>
  <si>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</si>
  <si>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</si>
  <si>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</si>
  <si>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</si>
  <si>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</si>
  <si>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</si>
  <si>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</si>
  <si>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</si>
  <si>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</si>
  <si>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</si>
  <si>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</si>
  <si>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</si>
  <si>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</si>
  <si>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</si>
  <si>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</si>
  <si>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</si>
  <si>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</si>
  <si>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</si>
  <si>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</si>
  <si>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</si>
  <si>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</si>
  <si>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</si>
  <si>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</si>
  <si>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</si>
  <si>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</si>
  <si>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</si>
  <si>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</si>
  <si>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</si>
  <si>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</si>
  <si>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</si>
  <si>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</si>
  <si>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</si>
  <si>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</si>
  <si>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</si>
  <si>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</si>
  <si>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</si>
  <si>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</si>
  <si>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</si>
  <si>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</si>
  <si>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</si>
  <si>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</si>
  <si>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</si>
  <si>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</si>
  <si>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</si>
  <si>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</si>
  <si>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</si>
  <si>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</si>
  <si>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</si>
  <si>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</si>
  <si>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</si>
  <si>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</si>
  <si>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</si>
  <si>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</si>
  <si>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</si>
  <si>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</si>
  <si>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</si>
  <si>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</si>
  <si>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</si>
  <si>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</si>
  <si>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</si>
  <si>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</si>
  <si>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</si>
  <si>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</si>
  <si>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</si>
  <si>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</si>
  <si>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</si>
  <si>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</si>
  <si>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</si>
  <si>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</si>
  <si>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</si>
  <si>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</si>
  <si>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</si>
  <si>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</si>
  <si>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</si>
  <si>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</si>
  <si>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</si>
  <si>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</si>
  <si>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</si>
  <si>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</si>
  <si>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</si>
  <si>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</si>
  <si>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</si>
  <si>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</si>
  <si>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</si>
  <si>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</si>
  <si>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</si>
  <si>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</si>
  <si>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</si>
  <si>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</si>
  <si>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</si>
  <si>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</si>
  <si>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</si>
  <si>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</si>
  <si>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</si>
  <si>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</si>
  <si>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</si>
  <si>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</si>
  <si>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</si>
  <si>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</si>
  <si>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</si>
  <si>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</si>
  <si>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</si>
  <si>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</si>
  <si>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</si>
  <si>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</si>
  <si>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</si>
  <si>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</si>
  <si>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</si>
  <si>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</si>
  <si>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</si>
  <si>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</si>
  <si>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</si>
  <si>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</si>
  <si>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</si>
  <si>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</si>
  <si>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</si>
  <si>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</si>
  <si>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</si>
  <si>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</si>
  <si>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</si>
  <si>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</si>
  <si>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</si>
  <si>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</si>
  <si>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</si>
  <si>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</si>
  <si>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</si>
  <si>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</si>
  <si>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</si>
  <si>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</si>
  <si>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</si>
  <si>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</si>
  <si>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</si>
  <si>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</si>
  <si>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</si>
  <si>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</si>
  <si>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</si>
  <si>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</si>
  <si>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</si>
  <si>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</si>
  <si>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</si>
  <si>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</si>
  <si>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</si>
  <si>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</si>
  <si>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</si>
  <si>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</si>
  <si>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</si>
  <si>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</si>
  <si>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</si>
  <si>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</si>
  <si>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</si>
  <si>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</si>
  <si>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</si>
  <si>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</si>
  <si>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</si>
  <si>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</si>
  <si>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</si>
  <si>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</si>
  <si>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</si>
  <si>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</si>
  <si>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</si>
  <si>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</si>
  <si>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</si>
  <si>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</si>
  <si>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</si>
  <si>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</si>
  <si>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</si>
  <si>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</si>
  <si>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</si>
  <si>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</si>
  <si>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</si>
  <si>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</si>
  <si>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</si>
  <si>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</si>
  <si>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</si>
  <si>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</si>
  <si>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</si>
  <si>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</si>
  <si>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</si>
  <si>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</si>
  <si>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</si>
  <si>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</si>
  <si>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</si>
  <si>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</si>
  <si>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</si>
  <si>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</si>
  <si>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</si>
  <si>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</si>
  <si>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</si>
  <si>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</si>
  <si>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</si>
  <si>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</si>
  <si>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</si>
  <si>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</si>
  <si>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</si>
  <si>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</si>
  <si>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</si>
  <si>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</si>
  <si>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</si>
  <si>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</si>
  <si>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</si>
  <si>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</si>
  <si>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</si>
  <si>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</si>
  <si>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</si>
  <si>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</si>
  <si>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</si>
  <si>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</si>
  <si>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</si>
  <si>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</si>
  <si>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</si>
  <si>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</si>
  <si>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</si>
  <si>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</si>
  <si>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</si>
  <si>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</si>
  <si>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</si>
  <si>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</si>
  <si>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</si>
  <si>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</si>
  <si>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</si>
  <si>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</si>
  <si>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</si>
  <si>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</si>
  <si>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</si>
  <si>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</si>
  <si>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</si>
  <si>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</si>
  <si>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</si>
  <si>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</si>
  <si>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</si>
  <si>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</si>
  <si>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</si>
  <si>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</si>
  <si>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</si>
  <si>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</si>
  <si>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</si>
  <si>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</si>
  <si>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</si>
  <si>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</si>
  <si>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</si>
  <si>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</si>
  <si>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</si>
  <si>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</si>
  <si>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</si>
  <si>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</si>
  <si>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</si>
  <si>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</si>
  <si>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</si>
  <si>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</si>
  <si>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</si>
  <si>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</si>
  <si>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</si>
  <si>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</si>
  <si>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</si>
  <si>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</si>
  <si>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</si>
  <si>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</si>
  <si>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</si>
  <si>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</si>
  <si>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</si>
  <si>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</si>
  <si>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</si>
  <si>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</si>
  <si>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</si>
  <si>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</si>
  <si>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</si>
  <si>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</si>
  <si>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</si>
  <si>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</si>
  <si>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</si>
  <si>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</si>
  <si>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</si>
  <si>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</si>
  <si>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</si>
  <si>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</si>
  <si>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</si>
  <si>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</si>
  <si>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</si>
  <si>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</si>
  <si>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</si>
  <si>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</si>
  <si>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</si>
  <si>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</si>
  <si>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</si>
  <si>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</si>
  <si>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</si>
  <si>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</si>
  <si>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</si>
  <si>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</si>
  <si>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</si>
  <si>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</si>
  <si>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</si>
  <si>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</si>
  <si>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</si>
  <si>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</si>
  <si>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</si>
  <si>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</si>
  <si>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</si>
  <si>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</si>
  <si>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</si>
  <si>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</si>
  <si>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</si>
  <si>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</si>
  <si>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</si>
  <si>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</si>
  <si>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</si>
  <si>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</si>
  <si>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</si>
  <si>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</si>
  <si>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</si>
  <si>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</si>
  <si>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</si>
  <si>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</si>
  <si>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</si>
  <si>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</si>
  <si>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</si>
  <si>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</si>
  <si>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</si>
  <si>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</si>
  <si>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</si>
  <si>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</si>
  <si>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</si>
  <si>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</si>
  <si>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</si>
  <si>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</si>
  <si>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</si>
  <si>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</si>
  <si>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</si>
  <si>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</si>
  <si>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</si>
  <si>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</si>
  <si>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</si>
  <si>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</si>
  <si>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</si>
  <si>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</si>
  <si>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</si>
  <si>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</si>
  <si>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</si>
  <si>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</si>
  <si>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</si>
  <si>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</si>
  <si>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</si>
  <si>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</si>
  <si>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</si>
  <si>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</si>
  <si>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</si>
  <si>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</si>
  <si>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</si>
  <si>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</si>
  <si>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</si>
  <si>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</si>
  <si>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</si>
  <si>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</si>
  <si>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</si>
  <si>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</si>
  <si>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</si>
  <si>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</si>
  <si>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</si>
  <si>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</si>
  <si>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</si>
  <si>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</si>
  <si>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</si>
  <si>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</si>
  <si>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</si>
  <si>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</si>
  <si>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</si>
  <si>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</si>
  <si>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</si>
  <si>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</si>
  <si>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</si>
  <si>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</si>
  <si>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</si>
  <si>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</si>
  <si>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</si>
  <si>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</si>
  <si>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</si>
  <si>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</si>
  <si>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</si>
  <si>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</si>
  <si>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</si>
  <si>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</si>
  <si>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</si>
  <si>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</si>
  <si>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</si>
  <si>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</si>
  <si>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</si>
  <si>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</si>
  <si>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</si>
  <si>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</si>
  <si>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</si>
  <si>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</si>
  <si>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</si>
  <si>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</si>
  <si>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</si>
  <si>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</si>
  <si>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</si>
  <si>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</si>
  <si>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</si>
  <si>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</si>
  <si>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</si>
  <si>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</si>
  <si>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</si>
  <si>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</si>
  <si>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</si>
  <si>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</si>
  <si>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</si>
  <si>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</si>
  <si>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</si>
  <si>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</si>
  <si>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</si>
  <si>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</si>
  <si>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</si>
  <si>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</si>
  <si>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</si>
  <si>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</si>
  <si>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</si>
  <si>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</si>
  <si>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</si>
  <si>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</si>
  <si>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</si>
  <si>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</si>
  <si>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</si>
  <si>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</si>
  <si>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</si>
  <si>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</si>
  <si>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</si>
  <si>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</si>
  <si>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</si>
  <si>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</si>
  <si>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</si>
  <si>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</si>
  <si>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</si>
  <si>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</si>
  <si>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</si>
  <si>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</si>
  <si>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</si>
  <si>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</si>
  <si>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</si>
  <si>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</si>
  <si>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</si>
  <si>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</si>
  <si>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</si>
  <si>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</si>
  <si>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</si>
  <si>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</si>
  <si>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</si>
  <si>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</si>
  <si>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</si>
  <si>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</si>
  <si>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</si>
  <si>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</si>
  <si>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</si>
  <si>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</si>
  <si>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</si>
  <si>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</si>
  <si>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</si>
  <si>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</si>
  <si>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</si>
  <si>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</si>
  <si>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</si>
  <si>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</si>
  <si>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</si>
  <si>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</si>
  <si>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</si>
  <si>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</si>
  <si>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</si>
  <si>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</si>
  <si>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</si>
  <si>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</si>
  <si>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</si>
  <si>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</si>
  <si>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</si>
  <si>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</si>
  <si>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</si>
  <si>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</si>
  <si>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</si>
  <si>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</si>
  <si>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</si>
  <si>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</si>
  <si>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</si>
  <si>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</si>
  <si>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</si>
  <si>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</si>
  <si>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</si>
  <si>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</si>
  <si>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</si>
  <si>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</si>
  <si>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</si>
  <si>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</si>
  <si>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</si>
  <si>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</si>
  <si>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</si>
  <si>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</si>
  <si>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</si>
  <si>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</si>
  <si>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</si>
  <si>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</si>
  <si>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</si>
  <si>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</si>
  <si>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</si>
  <si>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</si>
  <si>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</si>
  <si>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</si>
  <si>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</si>
  <si>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</si>
  <si>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</si>
  <si>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</si>
  <si>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</si>
  <si>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</si>
  <si>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</si>
  <si>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</si>
  <si>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</si>
  <si>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</si>
  <si>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</si>
  <si>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</si>
  <si>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</si>
  <si>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</si>
  <si>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</si>
  <si>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</si>
  <si>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</si>
  <si>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</si>
  <si>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</si>
  <si>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</si>
  <si>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</si>
  <si>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</si>
  <si>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</si>
  <si>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</si>
  <si>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</si>
  <si>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</si>
  <si>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</si>
  <si>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</si>
  <si>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</si>
  <si>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</si>
  <si>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</si>
  <si>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</si>
  <si>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</si>
  <si>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</si>
  <si>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</si>
  <si>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</si>
  <si>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</si>
  <si>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</si>
  <si>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</si>
  <si>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</si>
  <si>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</si>
  <si>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</si>
  <si>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</si>
  <si>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</si>
  <si>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</si>
  <si>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</si>
  <si>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</si>
  <si>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</si>
  <si>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</si>
  <si>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</si>
  <si>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</si>
  <si>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</si>
  <si>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</si>
  <si>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</si>
  <si>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</si>
  <si>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</si>
  <si>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</si>
  <si>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</si>
  <si>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</si>
  <si>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</si>
  <si>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</si>
  <si>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</si>
  <si>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</si>
  <si>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</si>
  <si>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</si>
  <si>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</si>
  <si>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</si>
  <si>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</si>
  <si>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</si>
  <si>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</si>
  <si>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</si>
  <si>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</si>
  <si>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</si>
  <si>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</si>
  <si>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</si>
  <si>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</si>
  <si>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</si>
  <si>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</si>
  <si>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</si>
  <si>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</si>
  <si>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</si>
  <si>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</si>
  <si>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</si>
  <si>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</si>
  <si>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</si>
  <si>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</si>
  <si>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</si>
  <si>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</si>
  <si>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</si>
  <si>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</si>
  <si>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</si>
  <si>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</si>
  <si>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</si>
  <si>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</si>
  <si>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</si>
  <si>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</si>
  <si>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</si>
  <si>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</si>
  <si>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</si>
  <si>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</si>
  <si>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</si>
  <si>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</si>
  <si>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</si>
  <si>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</si>
  <si>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</si>
  <si>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</si>
  <si>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</si>
  <si>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</si>
  <si>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</si>
  <si>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</si>
  <si>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</si>
  <si>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</si>
  <si>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</si>
  <si>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</si>
  <si>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</si>
  <si>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</si>
  <si>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</si>
  <si>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</si>
  <si>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</si>
  <si>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</si>
  <si>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</si>
  <si>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</si>
  <si>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</si>
  <si>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</si>
  <si>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</si>
  <si>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</si>
  <si>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</si>
  <si>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</si>
  <si>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</si>
  <si>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</si>
  <si>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</si>
  <si>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</si>
  <si>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</si>
  <si>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</si>
  <si>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</si>
  <si>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</si>
  <si>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</si>
  <si>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</si>
  <si>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</si>
  <si>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</si>
  <si>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</si>
  <si>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</si>
  <si>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</si>
  <si>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</si>
  <si>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</si>
  <si>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</si>
  <si>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</si>
  <si>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</si>
  <si>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</si>
  <si>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</si>
  <si>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</si>
  <si>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</si>
  <si>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</si>
  <si>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</si>
  <si>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</si>
  <si>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</si>
  <si>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</si>
  <si>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</si>
  <si>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</si>
  <si>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</si>
  <si>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</si>
  <si>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</si>
  <si>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</si>
  <si>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</si>
  <si>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</si>
  <si>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</si>
  <si>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</si>
  <si>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</si>
  <si>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</si>
  <si>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</si>
  <si>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</si>
  <si>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</si>
  <si>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</si>
  <si>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</si>
  <si>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</si>
  <si>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</si>
  <si>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</si>
  <si>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</si>
  <si>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</si>
  <si>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</si>
  <si>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</si>
  <si>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</si>
  <si>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</si>
  <si>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</si>
  <si>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</si>
  <si>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</si>
  <si>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</si>
  <si>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</si>
  <si>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</si>
  <si>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</si>
  <si>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</si>
  <si>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</si>
  <si>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</si>
  <si>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</si>
  <si>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</si>
  <si>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</si>
  <si>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</si>
  <si>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</si>
  <si>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</si>
  <si>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</si>
  <si>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</si>
  <si>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</si>
  <si>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</si>
  <si>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</si>
  <si>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</si>
  <si>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</si>
  <si>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</si>
  <si>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</si>
  <si>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</si>
  <si>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</si>
  <si>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</si>
  <si>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</si>
  <si>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</si>
  <si>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</si>
  <si>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</si>
  <si>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</si>
  <si>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</si>
  <si>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</si>
  <si>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</si>
  <si>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</si>
  <si>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</si>
  <si>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</si>
  <si>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</si>
  <si>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</si>
  <si>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</si>
  <si>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</si>
  <si>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</si>
  <si>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</si>
  <si>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</si>
  <si>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</si>
  <si>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</si>
  <si>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</si>
  <si>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</si>
  <si>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</si>
  <si>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</si>
  <si>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</si>
  <si>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</si>
  <si>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</si>
  <si>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</si>
  <si>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</si>
  <si>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</si>
  <si>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</si>
  <si>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</si>
  <si>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</si>
  <si>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</si>
  <si>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</si>
  <si>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</si>
  <si>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</si>
  <si>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</si>
  <si>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</si>
  <si>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</si>
  <si>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</si>
  <si>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</si>
  <si>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</si>
  <si>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</si>
  <si>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</si>
  <si>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</si>
  <si>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</si>
  <si>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</si>
  <si>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</si>
  <si>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</si>
  <si>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</si>
  <si>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</si>
  <si>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</si>
  <si>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</si>
  <si>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</si>
  <si>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</si>
  <si>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</si>
  <si>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</si>
  <si>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</si>
  <si>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</si>
  <si>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</si>
  <si>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</si>
  <si>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</si>
  <si>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</si>
  <si>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</si>
  <si>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</si>
  <si>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</si>
  <si>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</si>
  <si>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</si>
  <si>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</si>
  <si>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</si>
  <si>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</si>
  <si>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</si>
  <si>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</si>
  <si>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</si>
  <si>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</si>
  <si>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</si>
  <si>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</si>
  <si>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</si>
  <si>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</si>
  <si>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</si>
  <si>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</si>
  <si>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</si>
  <si>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</si>
  <si>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</si>
  <si>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</si>
  <si>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</si>
  <si>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</si>
  <si>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</si>
  <si>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</si>
  <si>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</si>
  <si>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</si>
  <si>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</si>
  <si>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</si>
  <si>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</si>
  <si>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</si>
  <si>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</si>
  <si>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</si>
  <si>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</si>
  <si>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</si>
  <si>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</si>
  <si>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</si>
  <si>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</si>
  <si>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</si>
  <si>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</si>
  <si>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</si>
  <si>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</si>
  <si>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</si>
  <si>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</si>
  <si>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</si>
  <si>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</si>
  <si>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</si>
  <si>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</si>
  <si>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</si>
  <si>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</si>
  <si>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</si>
  <si>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</si>
  <si>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</si>
  <si>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</si>
  <si>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</si>
  <si>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</si>
  <si>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</si>
  <si>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</si>
  <si>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</si>
  <si>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</si>
  <si>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</si>
  <si>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</si>
  <si>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</si>
  <si>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</si>
  <si>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</si>
  <si>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</si>
  <si>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</si>
  <si>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</si>
  <si>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</si>
  <si>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</si>
  <si>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</si>
  <si>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</si>
  <si>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</si>
  <si>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</si>
  <si>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</si>
  <si>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</si>
  <si>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</si>
  <si>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</si>
  <si>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</si>
  <si>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</si>
  <si>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</si>
  <si>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</si>
  <si>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</si>
  <si>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</si>
  <si>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</si>
  <si>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</si>
  <si>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</si>
  <si>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</si>
  <si>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</si>
  <si>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</si>
  <si>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</si>
  <si>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</si>
  <si>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</si>
  <si>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</si>
  <si>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</si>
  <si>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</si>
  <si>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</si>
  <si>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</si>
  <si>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</si>
  <si>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</si>
  <si>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</si>
  <si>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</si>
  <si>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</si>
  <si>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</si>
  <si>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</si>
  <si>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</si>
  <si>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</si>
  <si>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</si>
  <si>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</si>
  <si>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</si>
  <si>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</si>
  <si>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</si>
  <si>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</si>
  <si>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</si>
  <si>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</si>
  <si>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</si>
  <si>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</si>
  <si>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</si>
  <si>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</si>
  <si>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</si>
  <si>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</si>
  <si>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</si>
  <si>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</si>
  <si>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</si>
  <si>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</si>
  <si>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</si>
  <si>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</si>
  <si>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</si>
  <si>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</si>
  <si>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</si>
  <si>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</si>
  <si>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</si>
  <si>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</si>
  <si>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</si>
  <si>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</si>
  <si>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</si>
  <si>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</si>
  <si>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</si>
  <si>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</si>
  <si>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</si>
  <si>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</si>
  <si>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</si>
  <si>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</si>
  <si>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</si>
  <si>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</si>
  <si>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</si>
  <si>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</si>
  <si>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</si>
  <si>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</si>
  <si>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</si>
  <si>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</si>
  <si>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</si>
  <si>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</si>
  <si>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</si>
  <si>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</si>
  <si>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</si>
  <si>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</si>
  <si>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</si>
  <si>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</si>
  <si>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</si>
  <si>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</si>
  <si>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</si>
  <si>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</si>
  <si>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</si>
  <si>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</si>
  <si>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</si>
  <si>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</si>
  <si>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</si>
  <si>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</si>
  <si>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</si>
  <si>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</si>
  <si>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</si>
  <si>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</si>
  <si>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</si>
  <si>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</si>
  <si>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</si>
  <si>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</si>
  <si>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</si>
  <si>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</si>
  <si>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</si>
  <si>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</si>
  <si>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</si>
  <si>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</si>
  <si>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</si>
  <si>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</si>
  <si>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</si>
  <si>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</si>
  <si>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</si>
  <si>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</si>
  <si>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</si>
  <si>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</si>
  <si>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</si>
  <si>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</si>
  <si>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</si>
  <si>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</si>
  <si>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</si>
  <si>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</si>
  <si>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</si>
  <si>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</si>
  <si>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</si>
  <si>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</si>
  <si>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</si>
  <si>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</si>
  <si>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</si>
  <si>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</si>
  <si>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</si>
  <si>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</si>
  <si>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</si>
  <si>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</si>
  <si>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</si>
  <si>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</si>
  <si>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</si>
  <si>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</si>
  <si>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</si>
  <si>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</si>
  <si>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</si>
  <si>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</si>
  <si>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</si>
  <si>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</si>
  <si>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</si>
  <si>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</si>
  <si>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</si>
  <si>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</si>
  <si>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</si>
  <si>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</si>
  <si>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</si>
  <si>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</si>
  <si>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</si>
  <si>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</si>
  <si>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</si>
  <si>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</si>
  <si>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</si>
  <si>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</si>
  <si>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</si>
  <si>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</si>
  <si>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</si>
  <si>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</si>
  <si>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</si>
  <si>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</si>
  <si>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</si>
  <si>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</si>
  <si>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</si>
  <si>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</si>
  <si>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</si>
  <si>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</si>
  <si>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</si>
  <si>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</si>
  <si>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</si>
  <si>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</si>
  <si>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</si>
  <si>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</si>
  <si>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</si>
  <si>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</si>
  <si>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</si>
  <si>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</si>
  <si>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</si>
  <si>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</si>
  <si>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</si>
  <si>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</si>
  <si>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</si>
  <si>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</si>
  <si>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</si>
  <si>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</si>
  <si>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</si>
  <si>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</si>
  <si>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</si>
  <si>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</si>
  <si>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</si>
  <si>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</si>
  <si>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</si>
  <si>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</si>
  <si>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</si>
  <si>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</si>
  <si>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</si>
  <si>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</si>
  <si>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</si>
  <si>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</si>
  <si>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</si>
  <si>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</si>
  <si>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</si>
  <si>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</si>
  <si>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</si>
  <si>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</si>
  <si>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</si>
  <si>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</si>
  <si>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</si>
  <si>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</si>
  <si>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</si>
  <si>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</si>
  <si>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</si>
  <si>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</si>
  <si>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</si>
  <si>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</si>
  <si>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</si>
  <si>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</si>
  <si>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</si>
  <si>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</si>
  <si>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</si>
  <si>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</si>
  <si>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</si>
  <si>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</si>
  <si>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</si>
  <si>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</si>
  <si>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</si>
  <si>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</si>
  <si>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</si>
  <si>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</si>
  <si>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</si>
  <si>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</si>
  <si>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</si>
  <si>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</si>
  <si>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</si>
  <si>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</si>
  <si>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</si>
  <si>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</si>
  <si>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</si>
  <si>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</si>
  <si>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</si>
  <si>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</si>
  <si>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</si>
  <si>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</si>
  <si>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</si>
  <si>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</si>
  <si>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</si>
  <si>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</si>
  <si>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</si>
  <si>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</si>
  <si>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</si>
  <si>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</si>
  <si>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</si>
  <si>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</si>
  <si>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</si>
  <si>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</si>
  <si>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</si>
  <si>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</si>
  <si>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</si>
  <si>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</si>
  <si>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</si>
  <si>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</si>
  <si>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</si>
  <si>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</si>
  <si>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</si>
  <si>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</si>
  <si>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</si>
  <si>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</si>
  <si>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</si>
  <si>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</si>
  <si>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</si>
  <si>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</si>
  <si>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</si>
  <si>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</si>
  <si>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</si>
  <si>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</si>
  <si>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</si>
  <si>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</si>
  <si>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</si>
  <si>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</si>
  <si>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</si>
  <si>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</si>
  <si>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</si>
  <si>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</si>
  <si>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</si>
  <si>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</si>
  <si>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</si>
  <si>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</si>
  <si>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</si>
  <si>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</si>
  <si>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</si>
  <si>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</si>
  <si>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</si>
  <si>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</si>
  <si>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</si>
  <si>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</si>
  <si>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</si>
  <si>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</si>
  <si>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</si>
  <si>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</si>
  <si>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</si>
  <si>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</si>
  <si>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</si>
  <si>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</si>
  <si>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</si>
  <si>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</si>
  <si>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</si>
  <si>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</si>
  <si>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</si>
  <si>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</si>
  <si>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</si>
  <si>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</si>
  <si>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</si>
  <si>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</si>
  <si>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</si>
  <si>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</si>
  <si>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</si>
  <si>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</si>
  <si>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</si>
  <si>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</si>
  <si>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</si>
  <si>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</si>
  <si>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</si>
  <si>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</si>
  <si>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</si>
  <si>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</si>
  <si>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</si>
  <si>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</si>
  <si>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</si>
  <si>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</si>
  <si>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</si>
  <si>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</si>
  <si>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</si>
  <si>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</si>
  <si>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</si>
  <si>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</si>
  <si>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</si>
  <si>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</si>
  <si>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</si>
  <si>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</si>
  <si>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</si>
  <si>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</si>
  <si>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</si>
  <si>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</si>
  <si>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</si>
  <si>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</si>
  <si>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</si>
  <si>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</si>
  <si>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</si>
  <si>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</si>
  <si>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</si>
  <si>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</si>
  <si>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</si>
  <si>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</si>
  <si>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</si>
  <si>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</si>
  <si>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</si>
  <si>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</si>
  <si>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</si>
  <si>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</si>
  <si>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</si>
  <si>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</si>
  <si>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</si>
  <si>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</si>
  <si>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</si>
  <si>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</si>
  <si>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</si>
  <si>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</si>
  <si>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</si>
  <si>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</si>
  <si>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</si>
  <si>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</si>
  <si>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</si>
  <si>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</si>
  <si>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</si>
  <si>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</si>
  <si>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</si>
  <si>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</si>
  <si>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</si>
  <si>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</si>
  <si>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</si>
  <si>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</si>
  <si>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</si>
  <si>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</si>
  <si>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</si>
  <si>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</si>
  <si>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</si>
  <si>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</si>
  <si>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</si>
  <si>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</si>
  <si>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</si>
  <si>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</si>
  <si>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</si>
  <si>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</si>
  <si>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</si>
  <si>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</si>
  <si>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</si>
  <si>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</si>
  <si>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</si>
  <si>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</si>
  <si>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</si>
  <si>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</si>
  <si>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</si>
  <si>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</si>
  <si>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</si>
  <si>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</si>
  <si>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</si>
  <si>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</si>
  <si>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</si>
  <si>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</si>
  <si>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</si>
  <si>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</si>
  <si>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</si>
  <si>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</si>
  <si>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</si>
  <si>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</si>
  <si>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</si>
  <si>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</si>
  <si>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</si>
  <si>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</si>
  <si>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</si>
  <si>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</si>
  <si>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</si>
  <si>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</si>
  <si>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</si>
  <si>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</si>
  <si>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</si>
  <si>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</si>
  <si>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</si>
  <si>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</si>
  <si>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</si>
  <si>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</si>
  <si>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</si>
  <si>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</si>
  <si>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</si>
  <si>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</si>
  <si>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</si>
  <si>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</si>
  <si>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</si>
  <si>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</si>
  <si>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</si>
  <si>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</si>
  <si>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</si>
  <si>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</si>
  <si>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</si>
  <si>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</si>
  <si>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</si>
  <si>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</si>
  <si>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</si>
  <si>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</si>
  <si>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</si>
  <si>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</si>
  <si>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</si>
  <si>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</si>
  <si>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</si>
  <si>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</si>
  <si>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</si>
  <si>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</si>
  <si>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</si>
  <si>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</si>
  <si>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</si>
  <si>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</si>
  <si>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</si>
  <si>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</si>
  <si>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</si>
  <si>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</si>
  <si>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</si>
  <si>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</si>
  <si>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</si>
  <si>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</si>
  <si>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</si>
  <si>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</si>
  <si>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</si>
  <si>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</si>
  <si>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</si>
  <si>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</si>
  <si>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</si>
  <si>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</si>
  <si>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</si>
  <si>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</si>
  <si>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</si>
  <si>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</si>
  <si>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</si>
  <si>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</si>
  <si>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</si>
  <si>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</si>
  <si>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</si>
  <si>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</si>
  <si>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</si>
  <si>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</si>
  <si>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</si>
  <si>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</si>
  <si>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</si>
  <si>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</si>
  <si>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</si>
  <si>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</si>
  <si>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</si>
  <si>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</si>
  <si>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</si>
  <si>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</si>
  <si>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</si>
  <si>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</si>
  <si>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</si>
  <si>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</si>
  <si>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</si>
  <si>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</si>
  <si>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</si>
  <si>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</si>
  <si>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</si>
  <si>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</si>
  <si>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</si>
  <si>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</si>
  <si>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</si>
  <si>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</si>
  <si>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</si>
  <si>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</si>
  <si>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</si>
  <si>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</si>
  <si>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</si>
  <si>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</si>
  <si>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</si>
  <si>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</si>
  <si>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</si>
  <si>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</si>
  <si>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</si>
  <si>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</si>
  <si>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</si>
  <si>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</si>
  <si>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</si>
  <si>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</si>
  <si>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</si>
  <si>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</si>
  <si>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</si>
  <si>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</si>
  <si>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</si>
  <si>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</si>
  <si>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</si>
  <si>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</si>
  <si>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</si>
  <si>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</si>
  <si>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</si>
  <si>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</si>
  <si>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</si>
  <si>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</si>
  <si>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</si>
  <si>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</si>
  <si>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</si>
  <si>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</si>
  <si>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</si>
  <si>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</si>
  <si>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</si>
  <si>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</si>
  <si>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</si>
  <si>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</si>
  <si>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</si>
  <si>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</si>
  <si>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</si>
  <si>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</si>
  <si>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</si>
  <si>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</si>
  <si>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</si>
  <si>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</si>
  <si>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</si>
  <si>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</si>
  <si>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</si>
  <si>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</si>
  <si>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</si>
  <si>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</si>
  <si>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</si>
  <si>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</si>
  <si>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</si>
  <si>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</si>
  <si>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</si>
  <si>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</si>
  <si>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</si>
  <si>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</si>
  <si>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</si>
  <si>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</si>
  <si>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</si>
  <si>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</si>
  <si>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</si>
  <si>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</si>
  <si>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</si>
  <si>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</si>
  <si>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</si>
  <si>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</si>
  <si>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</si>
  <si>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</si>
  <si>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</si>
  <si>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</si>
  <si>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</si>
  <si>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</si>
  <si>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</si>
  <si>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</si>
  <si>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</si>
  <si>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</si>
  <si>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</si>
  <si>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</si>
  <si>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</si>
  <si>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</si>
  <si>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</si>
  <si>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</si>
  <si>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</si>
  <si>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</si>
  <si>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</si>
  <si>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</si>
  <si>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</si>
  <si>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</si>
  <si>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</si>
  <si>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</si>
  <si>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</si>
  <si>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</si>
  <si>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</si>
  <si>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</si>
  <si>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</si>
  <si>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</si>
  <si>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</si>
  <si>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</si>
  <si>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</si>
  <si>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</si>
  <si>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</si>
  <si>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</si>
  <si>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</si>
  <si>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</si>
  <si>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</si>
  <si>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</si>
  <si>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</si>
  <si>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</si>
  <si>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</si>
  <si>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</si>
  <si>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</si>
  <si>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</si>
  <si>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</si>
  <si>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</si>
  <si>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</si>
  <si>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</si>
  <si>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</si>
  <si>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</si>
  <si>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</si>
  <si>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</si>
  <si>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</si>
  <si>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</si>
  <si>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</si>
  <si>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</si>
  <si>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</si>
  <si>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</si>
  <si>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</si>
  <si>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</si>
  <si>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</si>
  <si>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</si>
  <si>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</si>
  <si>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</si>
  <si>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</si>
  <si>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</si>
  <si>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</si>
  <si>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</si>
  <si>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</si>
  <si>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</si>
  <si>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</si>
  <si>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</si>
  <si>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</si>
  <si>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</si>
  <si>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</si>
  <si>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</si>
  <si>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</si>
  <si>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</si>
  <si>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</si>
  <si>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</si>
  <si>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</si>
  <si>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</si>
  <si>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</si>
  <si>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</si>
  <si>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</si>
  <si>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</si>
  <si>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</si>
  <si>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</si>
  <si>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</si>
  <si>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</si>
  <si>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</si>
  <si>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</si>
  <si>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</si>
  <si>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</si>
  <si>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</si>
  <si>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</si>
  <si>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</si>
  <si>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</si>
  <si>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</si>
  <si>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</si>
  <si>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</si>
  <si>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</si>
  <si>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</si>
  <si>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</si>
  <si>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</si>
  <si>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</si>
  <si>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</si>
  <si>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</si>
  <si>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</si>
  <si>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</si>
  <si>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</si>
  <si>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</si>
  <si>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</si>
  <si>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</si>
  <si>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</si>
  <si>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</si>
  <si>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</si>
  <si>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</si>
  <si>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</si>
  <si>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</si>
  <si>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</si>
  <si>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</si>
  <si>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</si>
  <si>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</si>
  <si>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</si>
  <si>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</si>
  <si>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</si>
  <si>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</si>
  <si>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</si>
  <si>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</si>
  <si>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</si>
  <si>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</si>
  <si>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</si>
  <si>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</si>
  <si>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</si>
  <si>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</si>
  <si>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</si>
  <si>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</si>
  <si>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</si>
  <si>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</si>
  <si>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</si>
  <si>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</si>
  <si>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</si>
  <si>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</si>
  <si>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</si>
  <si>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</si>
  <si>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</si>
  <si>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</si>
  <si>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</si>
  <si>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</si>
  <si>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</si>
  <si>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</si>
  <si>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</si>
  <si>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</si>
  <si>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</si>
  <si>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</si>
  <si>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</si>
  <si>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</si>
  <si>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</si>
  <si>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</si>
  <si>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</si>
  <si>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</si>
  <si>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</si>
  <si>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</si>
  <si>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</si>
  <si>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</si>
  <si>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</si>
  <si>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</si>
  <si>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</si>
  <si>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</si>
  <si>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</si>
  <si>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</si>
  <si>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</si>
  <si>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</si>
  <si>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</si>
  <si>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</si>
  <si>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</si>
  <si>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</si>
  <si>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</si>
  <si>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</si>
  <si>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</si>
  <si>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</si>
  <si>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</si>
  <si>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</si>
  <si>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</si>
  <si>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</si>
  <si>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</si>
  <si>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</si>
  <si>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</si>
  <si>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</si>
  <si>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</si>
  <si>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</si>
  <si>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</si>
  <si>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</si>
  <si>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</si>
  <si>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</si>
  <si>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</si>
  <si>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</si>
  <si>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</si>
  <si>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</si>
  <si>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</si>
  <si>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</si>
  <si>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</si>
  <si>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</si>
  <si>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</si>
  <si>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</si>
  <si>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</si>
  <si>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</si>
  <si>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</si>
  <si>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</si>
  <si>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</si>
  <si>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</si>
  <si>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</si>
  <si>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</si>
  <si>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</si>
  <si>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</si>
  <si>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</si>
  <si>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</si>
  <si>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</si>
  <si>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</si>
  <si>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</si>
  <si>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</si>
  <si>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</si>
  <si>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</si>
  <si>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</si>
  <si>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</si>
  <si>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</si>
  <si>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</si>
  <si>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</si>
  <si>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</si>
  <si>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</si>
  <si>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</si>
  <si>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</si>
  <si>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</si>
  <si>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</si>
  <si>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</si>
  <si>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</si>
  <si>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</si>
  <si>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</si>
  <si>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</si>
  <si>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</si>
  <si>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</si>
  <si>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</si>
  <si>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</si>
  <si>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</si>
  <si>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</si>
  <si>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</si>
  <si>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</si>
  <si>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</si>
  <si>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</si>
  <si>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</si>
  <si>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</si>
  <si>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</si>
  <si>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</si>
  <si>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</si>
  <si>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</si>
  <si>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</si>
  <si>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</si>
  <si>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</si>
  <si>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</si>
  <si>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</si>
  <si>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</si>
  <si>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</si>
  <si>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</si>
  <si>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</si>
  <si>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</si>
  <si>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</si>
  <si>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</si>
  <si>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</si>
  <si>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</si>
  <si>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</si>
  <si>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</si>
  <si>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</si>
  <si>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</si>
  <si>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</si>
  <si>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</si>
  <si>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</si>
  <si>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</si>
  <si>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</si>
  <si>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</si>
  <si>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</si>
  <si>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</si>
  <si>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</si>
  <si>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</si>
  <si>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</si>
  <si>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</si>
  <si>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</si>
  <si>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</si>
  <si>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</si>
  <si>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</si>
  <si>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</si>
  <si>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</si>
  <si>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</si>
  <si>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</si>
  <si>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</si>
  <si>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</si>
  <si>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</si>
  <si>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</si>
  <si>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</si>
  <si>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</si>
  <si>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</si>
  <si>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</si>
  <si>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</si>
  <si>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</si>
  <si>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</si>
  <si>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</si>
  <si>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</si>
  <si>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</si>
  <si>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</si>
  <si>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</si>
  <si>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</si>
  <si>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</si>
  <si>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</si>
  <si>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</si>
  <si>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</si>
  <si>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</si>
  <si>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</si>
  <si>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</si>
  <si>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</si>
  <si>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</si>
  <si>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</si>
  <si>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</si>
  <si>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</si>
  <si>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</si>
  <si>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</si>
  <si>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</si>
  <si>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</si>
  <si>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</si>
  <si>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</si>
  <si>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</si>
  <si>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</si>
  <si>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</si>
  <si>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</si>
  <si>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</si>
  <si>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</si>
  <si>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</si>
  <si>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</si>
  <si>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</si>
  <si>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</si>
  <si>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</si>
  <si>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</si>
  <si>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</si>
  <si>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</si>
  <si>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</si>
  <si>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</si>
  <si>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</si>
  <si>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</si>
  <si>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</si>
  <si>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</si>
  <si>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</si>
  <si>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</si>
  <si>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</si>
  <si>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</si>
  <si>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</si>
  <si>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</si>
  <si>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</si>
  <si>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</si>
  <si>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</si>
  <si>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</si>
  <si>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</si>
  <si>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</si>
  <si>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</si>
  <si>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</si>
  <si>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</si>
  <si>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</si>
  <si>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</si>
  <si>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</si>
  <si>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</si>
  <si>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</si>
  <si>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</si>
  <si>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</si>
  <si>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</si>
  <si>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</si>
  <si>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</si>
  <si>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</si>
  <si>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</si>
  <si>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</si>
  <si>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</si>
  <si>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</si>
  <si>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</si>
  <si>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</si>
  <si>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</si>
  <si>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</si>
  <si>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</si>
  <si>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</si>
  <si>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</si>
  <si>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</si>
  <si>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</si>
  <si>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</si>
  <si>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</si>
  <si>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</si>
  <si>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</si>
  <si>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</si>
  <si>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</si>
  <si>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</si>
  <si>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</si>
  <si>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</si>
  <si>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</si>
  <si>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</si>
  <si>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</si>
  <si>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</si>
  <si>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</si>
  <si>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</si>
  <si>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</si>
  <si>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</si>
  <si>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</si>
  <si>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</si>
  <si>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</si>
  <si>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</si>
  <si>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</si>
  <si>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</si>
  <si>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</si>
  <si>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</si>
  <si>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</si>
  <si>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</si>
  <si>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</si>
  <si>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</si>
  <si>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</si>
  <si>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</si>
  <si>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</si>
  <si>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</si>
  <si>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</si>
  <si>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</si>
  <si>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</si>
  <si>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</si>
  <si>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</si>
  <si>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</si>
  <si>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</si>
  <si>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</si>
  <si>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</si>
  <si>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</si>
  <si>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</si>
  <si>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</si>
  <si>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</si>
  <si>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</si>
  <si>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</si>
  <si>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</si>
  <si>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</si>
  <si>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</si>
  <si>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</si>
  <si>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</si>
  <si>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</si>
  <si>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</si>
  <si>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</si>
  <si>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</si>
  <si>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</si>
  <si>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</si>
  <si>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</si>
  <si>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</si>
  <si>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</si>
  <si>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</si>
  <si>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</si>
  <si>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</si>
  <si>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</si>
  <si>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</si>
  <si>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</si>
  <si>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</si>
  <si>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</si>
  <si>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</si>
  <si>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</si>
  <si>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</si>
  <si>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</si>
  <si>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</si>
  <si>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</si>
  <si>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</si>
  <si>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</si>
  <si>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</si>
  <si>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</si>
  <si>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</si>
  <si>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</si>
  <si>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</si>
  <si>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</si>
  <si>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</si>
  <si>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</si>
  <si>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</si>
  <si>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</si>
  <si>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</si>
  <si>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</si>
  <si>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</si>
  <si>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</si>
  <si>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</si>
  <si>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</si>
  <si>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</si>
  <si>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</si>
  <si>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</si>
  <si>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</si>
  <si>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</si>
  <si>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</si>
  <si>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</si>
  <si>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</si>
  <si>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</si>
  <si>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</si>
  <si>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</si>
  <si>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</si>
  <si>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</si>
  <si>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</si>
  <si>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</si>
  <si>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</si>
  <si>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</si>
  <si>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</si>
  <si>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</si>
  <si>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</si>
  <si>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</si>
  <si>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</si>
  <si>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</si>
  <si>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</si>
  <si>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</si>
  <si>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</si>
  <si>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</si>
  <si>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</si>
  <si>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</si>
  <si>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</si>
  <si>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</si>
  <si>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</si>
  <si>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</si>
  <si>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</si>
  <si>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</si>
  <si>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</si>
  <si>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</si>
  <si>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</si>
  <si>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</si>
  <si>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</si>
  <si>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</si>
  <si>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</si>
  <si>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</si>
  <si>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</si>
  <si>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</si>
  <si>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</si>
  <si>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</si>
  <si>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</si>
  <si>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</si>
  <si>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</si>
  <si>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</si>
  <si>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</si>
  <si>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</si>
  <si>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</si>
  <si>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</si>
  <si>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</si>
  <si>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</si>
  <si>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</si>
  <si>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</si>
  <si>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</si>
  <si>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</si>
  <si>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</si>
  <si>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</si>
  <si>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</si>
  <si>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</si>
  <si>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</si>
  <si>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</si>
  <si>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</si>
  <si>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</si>
  <si>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</si>
  <si>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</si>
  <si>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</si>
  <si>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</si>
  <si>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</si>
  <si>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</si>
  <si>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</si>
  <si>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</si>
  <si>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</si>
  <si>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</si>
  <si>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</si>
  <si>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</si>
  <si>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</si>
  <si>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</si>
  <si>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</si>
  <si>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</si>
  <si>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</si>
  <si>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</si>
  <si>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</si>
  <si>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</si>
  <si>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</si>
  <si>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</si>
  <si>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</si>
  <si>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</si>
  <si>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</si>
  <si>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</si>
  <si>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</si>
  <si>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</si>
  <si>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</si>
  <si>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</si>
  <si>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</si>
  <si>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</si>
  <si>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</si>
  <si>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</si>
  <si>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</si>
  <si>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</si>
  <si>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</si>
  <si>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</si>
  <si>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</si>
  <si>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</si>
  <si>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</si>
  <si>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</si>
  <si>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</si>
  <si>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</si>
  <si>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</si>
  <si>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</si>
  <si>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</si>
  <si>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</si>
  <si>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</si>
  <si>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</si>
  <si>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</si>
  <si>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</si>
  <si>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</si>
  <si>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</si>
  <si>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</si>
  <si>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</si>
  <si>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</si>
  <si>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</si>
  <si>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</si>
  <si>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</si>
  <si>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</si>
  <si>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</si>
  <si>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</si>
  <si>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</si>
  <si>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</si>
  <si>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</si>
  <si>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</si>
  <si>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</si>
  <si>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</si>
  <si>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</si>
  <si>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</si>
  <si>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</si>
  <si>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</si>
  <si>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</si>
  <si>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</si>
  <si>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</si>
  <si>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</si>
  <si>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</si>
  <si>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</si>
  <si>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</si>
  <si>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</si>
  <si>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</si>
  <si>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</si>
  <si>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</si>
  <si>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</si>
  <si>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</si>
  <si>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</si>
  <si>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</si>
  <si>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</si>
  <si>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</si>
  <si>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</si>
  <si>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</si>
  <si>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</si>
  <si>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</si>
  <si>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</si>
  <si>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</si>
  <si>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</si>
  <si>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</si>
  <si>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</si>
  <si>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</si>
  <si>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</si>
  <si>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</si>
  <si>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</si>
  <si>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</si>
  <si>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</si>
  <si>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</si>
  <si>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</si>
  <si>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</si>
  <si>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</si>
  <si>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</si>
  <si>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</si>
  <si>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</si>
  <si>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</si>
  <si>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</si>
  <si>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</si>
  <si>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</si>
  <si>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</si>
  <si>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</si>
  <si>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</si>
  <si>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</si>
  <si>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</si>
  <si>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</si>
  <si>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</si>
  <si>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</si>
  <si>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</si>
  <si>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</si>
  <si>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</si>
  <si>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</si>
  <si>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</si>
  <si>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</si>
  <si>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</si>
  <si>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</si>
  <si>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</si>
  <si>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</si>
  <si>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</si>
  <si>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</si>
  <si>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</si>
  <si>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</si>
  <si>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</si>
  <si>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</si>
  <si>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</si>
  <si>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</si>
  <si>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</si>
  <si>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</si>
  <si>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</si>
  <si>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</si>
  <si>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</si>
  <si>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</si>
  <si>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</si>
  <si>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</si>
  <si>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</si>
  <si>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</si>
  <si>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</si>
  <si>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</si>
  <si>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</si>
  <si>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</si>
  <si>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</si>
  <si>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</si>
  <si>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</si>
  <si>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</si>
  <si>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</si>
  <si>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</si>
  <si>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</si>
  <si>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</si>
  <si>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</si>
  <si>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</si>
  <si>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</si>
  <si>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</si>
  <si>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</si>
  <si>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</si>
  <si>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</si>
  <si>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</si>
  <si>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</si>
  <si>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</si>
  <si>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</si>
  <si>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</si>
  <si>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</si>
  <si>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</si>
  <si>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</si>
  <si>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</si>
  <si>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</si>
  <si>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</si>
  <si>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</si>
  <si>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</si>
  <si>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</si>
  <si>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</si>
  <si>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</si>
  <si>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</si>
  <si>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</si>
  <si>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</si>
  <si>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</si>
  <si>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</si>
  <si>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</si>
  <si>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</si>
  <si>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</si>
  <si>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</si>
  <si>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</si>
  <si>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</si>
  <si>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</si>
  <si>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</si>
  <si>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</si>
  <si>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</si>
  <si>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</si>
  <si>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</si>
  <si>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</si>
  <si>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</si>
  <si>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</si>
  <si>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</si>
  <si>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</si>
  <si>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</si>
  <si>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</si>
  <si>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</si>
  <si>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</si>
  <si>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</si>
  <si>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</si>
  <si>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</si>
  <si>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</si>
  <si>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</si>
  <si>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</si>
  <si>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</si>
  <si>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</si>
  <si>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</si>
  <si>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</si>
  <si>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</si>
  <si>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</si>
  <si>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</si>
  <si>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</si>
  <si>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</si>
  <si>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</si>
  <si>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</si>
  <si>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</si>
  <si>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</si>
  <si>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</si>
  <si>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</si>
  <si>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</si>
  <si>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</si>
  <si>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</si>
  <si>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</si>
  <si>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</si>
  <si>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</si>
  <si>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</si>
  <si>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</si>
  <si>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</si>
  <si>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</si>
  <si>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</si>
  <si>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</si>
  <si>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</si>
  <si>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</si>
  <si>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</si>
  <si>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</si>
  <si>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</si>
  <si>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</si>
  <si>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</si>
  <si>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</si>
  <si>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</si>
  <si>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</si>
  <si>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</si>
  <si>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</si>
  <si>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</si>
  <si>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</si>
  <si>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</si>
  <si>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</si>
  <si>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</si>
  <si>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</si>
  <si>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</si>
  <si>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</si>
  <si>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</si>
  <si>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</si>
  <si>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</si>
  <si>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</si>
  <si>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</si>
  <si>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</si>
  <si>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</si>
  <si>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</si>
  <si>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</si>
  <si>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</si>
  <si>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</si>
  <si>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</si>
  <si>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</si>
  <si>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</si>
  <si>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</si>
  <si>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</si>
  <si>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</si>
  <si>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</si>
  <si>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</si>
  <si>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</si>
  <si>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</si>
  <si>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</si>
  <si>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</si>
  <si>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</si>
  <si>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</si>
  <si>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</si>
  <si>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</si>
  <si>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</si>
  <si>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</si>
  <si>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</si>
  <si>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</si>
  <si>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</si>
  <si>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</si>
  <si>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</si>
  <si>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</si>
  <si>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</si>
  <si>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</si>
  <si>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</si>
  <si>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</si>
  <si>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</si>
  <si>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</si>
  <si>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</si>
  <si>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</si>
  <si>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</si>
  <si>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</si>
  <si>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</si>
  <si>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</si>
  <si>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</si>
  <si>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</si>
  <si>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</si>
  <si>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</si>
  <si>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</si>
  <si>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</si>
  <si>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</si>
  <si>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</si>
  <si>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</si>
  <si>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</si>
  <si>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</si>
  <si>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</si>
  <si>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</si>
  <si>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</si>
  <si>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</si>
  <si>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</si>
  <si>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</si>
  <si>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</si>
  <si>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</si>
  <si>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</si>
  <si>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</si>
  <si>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</si>
  <si>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</si>
  <si>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</si>
  <si>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</si>
  <si>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</si>
  <si>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</si>
  <si>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</si>
  <si>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</si>
  <si>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</si>
  <si>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</si>
  <si>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</si>
  <si>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</si>
  <si>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</si>
  <si>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</si>
  <si>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</si>
  <si>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</si>
  <si>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</si>
  <si>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</si>
  <si>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</si>
  <si>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</si>
  <si>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</si>
  <si>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</si>
  <si>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</si>
  <si>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</si>
  <si>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</si>
  <si>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</si>
  <si>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</si>
  <si>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</si>
  <si>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</si>
  <si>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</si>
  <si>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</si>
  <si>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</si>
  <si>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</si>
  <si>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</si>
  <si>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</si>
  <si>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</si>
  <si>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</si>
  <si>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</si>
  <si>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</si>
  <si>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</si>
  <si>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</si>
  <si>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</si>
  <si>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</si>
  <si>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</si>
  <si>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</si>
  <si>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</si>
  <si>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</si>
  <si>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</si>
  <si>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</si>
  <si>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</si>
  <si>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</si>
  <si>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</si>
  <si>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</si>
  <si>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</si>
  <si>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</si>
  <si>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</si>
  <si>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</si>
  <si>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</si>
  <si>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</si>
  <si>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</si>
  <si>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</si>
  <si>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</si>
  <si>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</si>
  <si>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</si>
  <si>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</si>
  <si>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</si>
  <si>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</si>
  <si>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</si>
  <si>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</si>
  <si>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</si>
  <si>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</si>
  <si>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</si>
  <si>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</si>
  <si>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</si>
  <si>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</si>
  <si>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</si>
  <si>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</si>
  <si>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</si>
  <si>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</si>
  <si>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</si>
  <si>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</si>
  <si>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</si>
  <si>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</si>
  <si>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</si>
  <si>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</si>
  <si>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</si>
  <si>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</si>
  <si>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</si>
  <si>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</si>
  <si>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</si>
  <si>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</si>
  <si>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</si>
  <si>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</si>
  <si>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</si>
  <si>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</si>
  <si>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</si>
  <si>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</si>
  <si>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</si>
  <si>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</si>
  <si>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</si>
  <si>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</si>
  <si>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</si>
  <si>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</si>
  <si>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</si>
  <si>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</si>
  <si>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</si>
  <si>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</si>
  <si>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</si>
  <si>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</si>
  <si>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</si>
  <si>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</si>
  <si>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</si>
  <si>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</si>
  <si>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</si>
  <si>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</si>
  <si>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</si>
  <si>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</si>
  <si>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</si>
  <si>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</si>
  <si>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</si>
  <si>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</si>
  <si>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</si>
  <si>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</si>
  <si>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</si>
  <si>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</si>
  <si>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</si>
  <si>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</si>
  <si>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</si>
  <si>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</si>
  <si>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</si>
  <si>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</si>
  <si>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</si>
  <si>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</si>
  <si>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</si>
  <si>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</si>
  <si>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</si>
  <si>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</si>
  <si>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</si>
  <si>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</si>
  <si>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</si>
  <si>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</si>
  <si>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</si>
  <si>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</si>
  <si>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</si>
  <si>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</si>
  <si>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</si>
  <si>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</si>
  <si>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</si>
  <si>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</si>
  <si>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</si>
  <si>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</si>
  <si>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</si>
  <si>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</si>
  <si>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</si>
  <si>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</si>
  <si>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</si>
  <si>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</si>
  <si>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</si>
  <si>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</si>
  <si>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</si>
  <si>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</si>
  <si>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</si>
  <si>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</si>
  <si>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</si>
  <si>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</si>
  <si>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</si>
  <si>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</si>
  <si>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</si>
  <si>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</si>
  <si>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</si>
  <si>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</si>
  <si>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</si>
  <si>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</si>
  <si>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</si>
  <si>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</si>
  <si>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</si>
  <si>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</si>
  <si>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</si>
  <si>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</si>
  <si>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</si>
  <si>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</si>
  <si>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</si>
  <si>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</si>
  <si>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</si>
  <si>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</si>
  <si>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</si>
  <si>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</si>
  <si>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</si>
  <si>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</si>
  <si>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</si>
  <si>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</si>
  <si>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</si>
  <si>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</si>
  <si>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</si>
  <si>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</si>
  <si>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</si>
  <si>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</si>
  <si>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</si>
  <si>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</si>
  <si>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</si>
  <si>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</si>
  <si>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</si>
  <si>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</si>
  <si>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</si>
  <si>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</si>
  <si>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</si>
  <si>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</si>
  <si>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</si>
  <si>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</si>
  <si>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</si>
  <si>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</si>
  <si>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</si>
  <si>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</si>
  <si>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</si>
  <si>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</si>
  <si>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</si>
  <si>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</si>
  <si>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</si>
  <si>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</si>
  <si>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</si>
  <si>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</si>
  <si>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</si>
  <si>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</si>
  <si>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</si>
  <si>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</si>
  <si>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</si>
  <si>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</si>
  <si>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</si>
  <si>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</si>
  <si>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</si>
  <si>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</si>
  <si>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</si>
  <si>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</si>
  <si>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</si>
  <si>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</si>
  <si>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</si>
  <si>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</si>
  <si>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</si>
  <si>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</si>
  <si>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</si>
  <si>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</si>
  <si>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</si>
  <si>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</si>
  <si>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</si>
  <si>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</si>
  <si>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</si>
  <si>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</si>
  <si>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</si>
  <si>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</si>
  <si>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</si>
  <si>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</si>
  <si>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</si>
  <si>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</si>
  <si>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</si>
  <si>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</si>
  <si>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</si>
  <si>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</si>
  <si>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</si>
  <si>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</si>
  <si>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</si>
  <si>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</si>
  <si>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</si>
  <si>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</si>
  <si>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</si>
  <si>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</si>
  <si>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</si>
  <si>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</si>
  <si>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</si>
  <si>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</si>
  <si>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</si>
  <si>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</si>
  <si>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</si>
  <si>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</si>
  <si>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</si>
  <si>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</si>
  <si>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</si>
  <si>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</si>
  <si>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</si>
  <si>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</si>
  <si>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</si>
  <si>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</si>
  <si>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</si>
  <si>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</si>
  <si>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</si>
  <si>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</si>
  <si>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</si>
  <si>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</si>
  <si>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</si>
  <si>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</si>
  <si>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</si>
  <si>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</si>
  <si>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</si>
  <si>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</si>
  <si>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</si>
  <si>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</si>
  <si>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</si>
  <si>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</si>
  <si>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</si>
  <si>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</si>
  <si>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</si>
  <si>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</si>
  <si>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</si>
  <si>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</si>
  <si>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</si>
  <si>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</si>
  <si>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</si>
  <si>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</si>
  <si>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</si>
  <si>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</si>
  <si>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</si>
  <si>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</si>
  <si>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</si>
  <si>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</si>
  <si>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</si>
  <si>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</si>
  <si>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</si>
  <si>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</si>
  <si>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</si>
  <si>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</si>
  <si>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</si>
  <si>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</si>
  <si>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</si>
  <si>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</si>
  <si>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</si>
  <si>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</si>
  <si>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</si>
  <si>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</si>
  <si>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</si>
  <si>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</si>
  <si>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</si>
  <si>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</si>
  <si>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</si>
  <si>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</si>
  <si>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</si>
  <si>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</si>
  <si>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</si>
  <si>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</si>
  <si>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</si>
  <si>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</si>
  <si>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</si>
  <si>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</si>
  <si>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</si>
  <si>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</si>
  <si>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</si>
  <si>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</si>
  <si>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</si>
  <si>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</si>
  <si>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</si>
  <si>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</si>
  <si>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</si>
  <si>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</si>
  <si>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</si>
  <si>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</si>
  <si>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</si>
  <si>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</si>
  <si>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</si>
  <si>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</si>
  <si>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</si>
  <si>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</si>
  <si>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</si>
  <si>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</si>
  <si>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</si>
  <si>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</si>
  <si>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</si>
  <si>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</si>
  <si>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</si>
  <si>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</si>
  <si>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</si>
  <si>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</si>
  <si>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</si>
  <si>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</si>
  <si>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</si>
  <si>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</si>
  <si>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</si>
  <si>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</si>
  <si>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</si>
  <si>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</si>
  <si>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</si>
  <si>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</si>
  <si>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</si>
  <si>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</si>
  <si>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</si>
  <si>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</si>
  <si>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</si>
  <si>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</si>
  <si>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</si>
  <si>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</si>
  <si>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</si>
  <si>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</si>
  <si>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</si>
  <si>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</si>
  <si>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</si>
  <si>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</si>
  <si>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</si>
  <si>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</si>
  <si>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</si>
  <si>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</si>
  <si>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</si>
  <si>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</si>
  <si>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</si>
  <si>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</si>
  <si>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</si>
  <si>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</si>
  <si>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</si>
  <si>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</si>
  <si>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</si>
  <si>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</si>
  <si>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</si>
  <si>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</si>
  <si>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</si>
  <si>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</si>
  <si>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</si>
  <si>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</si>
  <si>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</si>
  <si>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</si>
  <si>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</si>
  <si>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</si>
  <si>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</si>
  <si>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</si>
  <si>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</si>
  <si>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</si>
  <si>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</si>
  <si>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</si>
  <si>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</si>
  <si>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</si>
  <si>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</si>
  <si>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</si>
  <si>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</si>
  <si>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</si>
  <si>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</si>
  <si>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</si>
  <si>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</si>
  <si>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</si>
  <si>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</si>
  <si>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</si>
  <si>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</si>
  <si>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</si>
  <si>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</si>
  <si>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</si>
  <si>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</si>
  <si>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</si>
  <si>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</si>
  <si>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</si>
  <si>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</si>
  <si>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</si>
  <si>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</si>
  <si>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</si>
  <si>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</si>
  <si>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</si>
  <si>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</si>
  <si>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</si>
  <si>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</si>
  <si>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</si>
  <si>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</si>
  <si>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</si>
  <si>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</si>
  <si>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</si>
  <si>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</si>
  <si>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</si>
  <si>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</si>
  <si>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</si>
  <si>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</si>
  <si>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</si>
  <si>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</si>
  <si>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</si>
  <si>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</si>
  <si>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</si>
  <si>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</si>
  <si>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</si>
  <si>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</si>
  <si>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</si>
  <si>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</si>
  <si>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</si>
  <si>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</si>
  <si>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</si>
  <si>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</si>
  <si>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</si>
  <si>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</si>
  <si>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</si>
  <si>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</si>
  <si>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</si>
  <si>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</si>
  <si>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</si>
  <si>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</si>
  <si>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</si>
  <si>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</si>
  <si>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</si>
  <si>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</si>
  <si>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</si>
  <si>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</si>
  <si>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</si>
  <si>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</si>
  <si>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</si>
  <si>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</si>
  <si>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</si>
  <si>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</si>
  <si>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</si>
  <si>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</si>
  <si>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</si>
  <si>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</si>
  <si>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</si>
  <si>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</si>
  <si>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</si>
  <si>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</si>
  <si>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</si>
  <si>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</si>
  <si>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</si>
  <si>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</si>
  <si>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</si>
  <si>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</si>
  <si>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</si>
  <si>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</si>
  <si>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</si>
  <si>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</si>
  <si>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</si>
  <si>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</si>
  <si>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</si>
  <si>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</si>
  <si>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</si>
  <si>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</si>
  <si>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</si>
  <si>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</si>
  <si>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</si>
  <si>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</si>
  <si>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</si>
  <si>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</si>
  <si>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</si>
  <si>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</si>
  <si>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</si>
  <si>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</si>
  <si>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</si>
  <si>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</si>
  <si>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</si>
  <si>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</si>
  <si>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</si>
  <si>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</si>
  <si>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</si>
  <si>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</si>
  <si>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</si>
  <si>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</si>
  <si>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</si>
  <si>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</si>
  <si>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</si>
  <si>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</si>
  <si>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</si>
  <si>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</si>
  <si>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</si>
  <si>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</si>
  <si>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</si>
  <si>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</si>
  <si>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</si>
  <si>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</si>
  <si>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</si>
  <si>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</si>
  <si>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</si>
  <si>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</si>
  <si>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</si>
  <si>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</si>
  <si>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</si>
  <si>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</si>
  <si>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</si>
  <si>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</si>
  <si>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</si>
  <si>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</si>
  <si>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</si>
  <si>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</si>
  <si>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</si>
  <si>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</si>
  <si>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</si>
  <si>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</si>
  <si>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</si>
  <si>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</si>
  <si>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</si>
  <si>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</si>
  <si>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</si>
  <si>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</si>
  <si>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</si>
  <si>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</si>
  <si>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</si>
  <si>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</si>
  <si>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</si>
  <si>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</si>
  <si>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</si>
  <si>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</si>
  <si>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</si>
  <si>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</si>
  <si>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</si>
  <si>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</si>
  <si>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</si>
  <si>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</si>
  <si>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</si>
  <si>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</si>
  <si>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</si>
  <si>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</si>
  <si>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</si>
  <si>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</si>
  <si>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</si>
  <si>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</si>
  <si>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</si>
  <si>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</si>
  <si>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</si>
  <si>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</si>
  <si>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</si>
  <si>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</si>
  <si>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</si>
  <si>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</si>
  <si>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</si>
  <si>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</si>
  <si>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</si>
  <si>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</si>
  <si>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</si>
  <si>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</si>
  <si>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</si>
  <si>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</si>
  <si>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</si>
  <si>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</si>
  <si>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</si>
  <si>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</si>
  <si>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</si>
  <si>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</si>
  <si>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</si>
  <si>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</si>
  <si>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</si>
  <si>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</si>
  <si>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</si>
  <si>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</si>
  <si>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</si>
  <si>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</si>
  <si>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</si>
  <si>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</si>
  <si>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</si>
  <si>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</si>
  <si>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</si>
  <si>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</si>
  <si>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</si>
  <si>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</si>
  <si>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</si>
  <si>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</si>
  <si>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</si>
  <si>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</si>
  <si>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</si>
  <si>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</si>
  <si>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</si>
  <si>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</si>
  <si>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</si>
  <si>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</si>
  <si>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</si>
  <si>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</si>
  <si>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</si>
  <si>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</si>
  <si>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</si>
  <si>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</si>
  <si>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</si>
  <si>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</si>
  <si>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</si>
  <si>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</si>
  <si>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</si>
  <si>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</si>
  <si>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</si>
  <si>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</si>
  <si>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</si>
  <si>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</si>
  <si>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</si>
  <si>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</si>
  <si>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</si>
  <si>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</si>
  <si>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</si>
  <si>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</si>
  <si>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</si>
  <si>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</si>
  <si>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</si>
  <si>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</si>
  <si>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</si>
  <si>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</si>
  <si>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</si>
  <si>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</si>
  <si>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</si>
  <si>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</si>
  <si>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</si>
  <si>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</si>
  <si>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</si>
  <si>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</si>
  <si>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</si>
  <si>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</si>
  <si>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</si>
  <si>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</si>
  <si>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</si>
  <si>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</si>
  <si>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</si>
  <si>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</si>
  <si>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</si>
  <si>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</si>
  <si>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</si>
  <si>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</si>
  <si>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</si>
  <si>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</si>
  <si>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</si>
  <si>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</si>
  <si>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</si>
  <si>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</si>
  <si>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</si>
  <si>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</si>
  <si>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</si>
  <si>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</si>
  <si>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</si>
  <si>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</si>
  <si>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</si>
  <si>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</si>
  <si>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</si>
  <si>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</si>
  <si>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</si>
  <si>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</si>
  <si>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</si>
  <si>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</si>
  <si>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</si>
  <si>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</si>
  <si>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</si>
  <si>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</si>
  <si>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</si>
  <si>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</si>
  <si>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</si>
  <si>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</si>
  <si>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</si>
  <si>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</si>
  <si>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</si>
  <si>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</si>
  <si>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</si>
  <si>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</si>
  <si>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</si>
  <si>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</si>
  <si>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</si>
  <si>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</si>
  <si>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</si>
  <si>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</si>
  <si>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</si>
  <si>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</si>
  <si>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</si>
  <si>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</si>
  <si>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</si>
  <si>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</si>
  <si>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</si>
  <si>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</si>
  <si>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</si>
  <si>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</si>
  <si>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</si>
  <si>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</si>
  <si>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</si>
  <si>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</si>
  <si>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</si>
  <si>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</si>
  <si>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</si>
  <si>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</si>
  <si>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</si>
  <si>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</si>
  <si>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</si>
  <si>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</si>
  <si>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</si>
  <si>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</si>
  <si>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</si>
  <si>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</si>
  <si>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</si>
  <si>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</si>
  <si>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</si>
  <si>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</si>
  <si>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</si>
  <si>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</si>
  <si>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</si>
  <si>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</si>
  <si>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</si>
  <si>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</si>
  <si>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</si>
  <si>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</si>
  <si>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</si>
  <si>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</si>
  <si>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</si>
  <si>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</si>
  <si>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</si>
  <si>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</si>
  <si>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</si>
  <si>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</si>
  <si>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</si>
  <si>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</si>
  <si>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</si>
  <si>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</si>
  <si>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</si>
  <si>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</si>
  <si>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</si>
  <si>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</si>
  <si>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</si>
  <si>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</si>
  <si>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</si>
  <si>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</si>
  <si>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</si>
  <si>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</si>
  <si>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</si>
  <si>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</si>
  <si>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</si>
  <si>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</si>
  <si>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</si>
  <si>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</si>
  <si>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</si>
  <si>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</si>
  <si>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</si>
  <si>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</si>
  <si>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</si>
  <si>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</si>
  <si>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</si>
  <si>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</si>
  <si>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</si>
  <si>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</si>
  <si>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</si>
  <si>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</si>
  <si>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</si>
  <si>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</si>
  <si>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</si>
  <si>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</si>
  <si>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</si>
  <si>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</si>
  <si>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</si>
  <si>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</si>
  <si>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</si>
  <si>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</si>
  <si>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</si>
  <si>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</si>
  <si>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</si>
  <si>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</si>
  <si>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</si>
  <si>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</si>
  <si>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</si>
  <si>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</si>
  <si>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</si>
  <si>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</si>
  <si>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</si>
  <si>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</si>
  <si>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</si>
  <si>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</si>
  <si>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</si>
  <si>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</si>
  <si>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</si>
  <si>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</si>
  <si>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</si>
  <si>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</si>
  <si>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</si>
  <si>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</si>
  <si>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</si>
  <si>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</si>
  <si>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</si>
  <si>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</si>
  <si>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</si>
  <si>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</si>
  <si>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</si>
  <si>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</si>
  <si>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</si>
  <si>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</si>
  <si>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</si>
  <si>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</si>
  <si>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</si>
  <si>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</si>
  <si>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</si>
  <si>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</si>
  <si>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</si>
  <si>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</si>
  <si>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</si>
  <si>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</si>
  <si>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</si>
  <si>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</si>
  <si>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</si>
  <si>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</si>
  <si>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</si>
  <si>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</si>
  <si>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</si>
  <si>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</si>
  <si>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</si>
  <si>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</si>
  <si>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</si>
  <si>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</si>
  <si>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</si>
  <si>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</si>
  <si>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</si>
  <si>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</si>
  <si>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</si>
  <si>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</si>
  <si>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</si>
  <si>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</si>
  <si>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</si>
  <si>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</si>
  <si>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</si>
  <si>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</si>
  <si>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</si>
  <si>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</si>
  <si>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</si>
  <si>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</si>
  <si>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</si>
  <si>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</si>
  <si>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</si>
  <si>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</si>
  <si>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</si>
  <si>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</si>
  <si>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</si>
  <si>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</si>
  <si>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</si>
  <si>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</si>
  <si>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</si>
  <si>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</si>
  <si>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</si>
  <si>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</si>
  <si>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</si>
  <si>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</si>
  <si>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</si>
  <si>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</si>
  <si>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</si>
  <si>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</si>
  <si>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</si>
  <si>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</si>
  <si>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</si>
  <si>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</si>
  <si>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</si>
  <si>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</si>
  <si>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</si>
  <si>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</si>
  <si>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</si>
  <si>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</si>
  <si>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</si>
  <si>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</si>
  <si>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</si>
  <si>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</si>
  <si>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</si>
  <si>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</si>
  <si>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</si>
  <si>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</si>
  <si>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</si>
  <si>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</si>
  <si>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</si>
  <si>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</si>
  <si>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</si>
  <si>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</si>
  <si>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</si>
  <si>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</si>
  <si>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</si>
  <si>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</si>
  <si>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</si>
  <si>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</si>
  <si>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</si>
  <si>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</si>
  <si>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</si>
  <si>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</si>
  <si>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</si>
  <si>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</si>
  <si>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</si>
  <si>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</si>
  <si>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</si>
  <si>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</si>
  <si>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</si>
  <si>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</si>
  <si>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</si>
  <si>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</si>
  <si>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</si>
  <si>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</si>
  <si>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</si>
  <si>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</si>
  <si>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</si>
  <si>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</si>
  <si>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</si>
  <si>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</si>
  <si>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</si>
  <si>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</si>
  <si>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</si>
  <si>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</si>
  <si>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</si>
  <si>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</si>
  <si>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</si>
  <si>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</si>
  <si>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</si>
  <si>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</si>
  <si>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</si>
  <si>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</si>
  <si>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</si>
  <si>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</si>
  <si>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</si>
  <si>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</si>
  <si>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</si>
  <si>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</si>
  <si>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</si>
  <si>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</si>
  <si>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</si>
  <si>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</si>
  <si>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</si>
  <si>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</si>
  <si>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</si>
  <si>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</si>
  <si>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</si>
  <si>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</si>
  <si>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</si>
  <si>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</si>
  <si>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</si>
  <si>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</si>
  <si>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</si>
  <si>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</si>
  <si>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</si>
  <si>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</si>
  <si>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</si>
  <si>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</si>
  <si>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</si>
  <si>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</si>
  <si>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</si>
  <si>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</si>
  <si>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</si>
  <si>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</si>
  <si>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</si>
  <si>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</si>
  <si>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</si>
  <si>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</si>
  <si>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</si>
  <si>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</si>
  <si>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</si>
  <si>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</si>
  <si>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</si>
  <si>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</si>
  <si>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</si>
  <si>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</si>
  <si>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</si>
  <si>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</si>
  <si>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</si>
  <si>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</si>
  <si>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</si>
  <si>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</si>
  <si>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</si>
  <si>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</si>
  <si>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</si>
  <si>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</si>
  <si>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</si>
  <si>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</si>
  <si>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</si>
  <si>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</si>
  <si>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</si>
  <si>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</si>
  <si>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</si>
  <si>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</si>
  <si>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</si>
  <si>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</si>
  <si>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</si>
  <si>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</si>
  <si>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</si>
  <si>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</si>
  <si>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</si>
  <si>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</si>
  <si>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</si>
  <si>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</si>
  <si>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</si>
  <si>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</si>
  <si>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</si>
  <si>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</si>
  <si>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</si>
  <si>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</si>
  <si>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</si>
  <si>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</si>
  <si>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</si>
  <si>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</si>
  <si>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</si>
  <si>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</si>
  <si>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</si>
  <si>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</si>
  <si>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</si>
  <si>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</si>
  <si>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</si>
  <si>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</si>
  <si>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</si>
  <si>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</si>
  <si>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</si>
  <si>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</si>
  <si>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</si>
  <si>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</si>
  <si>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</si>
  <si>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</si>
  <si>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</si>
  <si>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</si>
  <si>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</si>
  <si>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</si>
  <si>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</si>
  <si>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</si>
  <si>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</si>
  <si>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</si>
  <si>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</si>
  <si>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</si>
  <si>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</si>
  <si>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</si>
  <si>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</si>
  <si>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</si>
  <si>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</si>
  <si>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</si>
  <si>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</si>
  <si>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</si>
  <si>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</si>
  <si>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</si>
  <si>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</si>
  <si>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</si>
  <si>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</si>
  <si>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</si>
  <si>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</si>
  <si>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</si>
  <si>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</si>
  <si>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</si>
  <si>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</si>
  <si>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</si>
  <si>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</si>
  <si>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</si>
  <si>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</si>
  <si>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</si>
  <si>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</si>
  <si>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</si>
  <si>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</si>
  <si>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</si>
  <si>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</si>
  <si>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</si>
  <si>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</si>
  <si>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</si>
  <si>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</si>
  <si>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</si>
  <si>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</si>
  <si>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</si>
  <si>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</si>
  <si>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</si>
  <si>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</si>
  <si>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</si>
  <si>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</si>
  <si>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</si>
  <si>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</si>
  <si>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</si>
  <si>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</si>
  <si>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</si>
  <si>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</si>
  <si>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</si>
  <si>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</si>
  <si>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</si>
  <si>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</si>
  <si>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</si>
  <si>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</si>
  <si>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</si>
  <si>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</si>
  <si>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</si>
  <si>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</si>
  <si>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</si>
  <si>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</si>
  <si>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</si>
  <si>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</si>
  <si>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</si>
  <si>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</si>
  <si>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</si>
  <si>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</si>
  <si>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</si>
  <si>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</si>
  <si>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</si>
  <si>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</si>
  <si>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</si>
  <si>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</si>
  <si>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</si>
  <si>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</si>
  <si>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</si>
  <si>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</si>
  <si>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</si>
  <si>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</si>
  <si>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</si>
  <si>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</si>
  <si>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</si>
  <si>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</si>
  <si>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</si>
  <si>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</si>
  <si>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</si>
  <si>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</si>
  <si>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</si>
  <si>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</si>
  <si>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</si>
  <si>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</si>
  <si>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</si>
  <si>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</si>
  <si>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</si>
  <si>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</si>
  <si>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</si>
  <si>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</si>
  <si>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</si>
  <si>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</si>
  <si>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</si>
  <si>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</si>
  <si>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</si>
  <si>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</si>
  <si>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</si>
  <si>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</si>
  <si>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</si>
  <si>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</si>
  <si>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</si>
  <si>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</si>
  <si>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</si>
  <si>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</si>
  <si>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</si>
  <si>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</si>
  <si>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</si>
  <si>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</si>
  <si>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</si>
  <si>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</si>
  <si>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</si>
  <si>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</si>
  <si>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</si>
  <si>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</si>
  <si>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</si>
  <si>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</si>
  <si>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</si>
  <si>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</si>
  <si>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</si>
  <si>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</si>
  <si>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</si>
  <si>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</si>
  <si>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</si>
  <si>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</si>
  <si>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</si>
  <si>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</si>
  <si>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</si>
  <si>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</si>
  <si>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</si>
  <si>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</si>
  <si>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</si>
  <si>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</si>
  <si>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</si>
  <si>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</si>
  <si>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</si>
  <si>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</si>
  <si>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</si>
  <si>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</si>
  <si>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</si>
  <si>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</si>
  <si>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</si>
  <si>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</si>
  <si>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</si>
  <si>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</si>
  <si>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</si>
  <si>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</si>
  <si>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</si>
  <si>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</si>
  <si>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</si>
  <si>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</si>
  <si>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</si>
  <si>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</si>
  <si>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</si>
  <si>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</si>
  <si>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</si>
  <si>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</si>
  <si>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</si>
  <si>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</si>
  <si>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</si>
  <si>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</si>
  <si>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</si>
  <si>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</si>
  <si>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</si>
  <si>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</si>
  <si>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</si>
  <si>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</si>
  <si>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</si>
  <si>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</si>
  <si>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</si>
  <si>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</si>
  <si>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</si>
  <si>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</si>
  <si>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</si>
  <si>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</si>
  <si>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</si>
  <si>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</si>
  <si>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</si>
  <si>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</si>
  <si>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</si>
  <si>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</si>
  <si>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</si>
  <si>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</si>
  <si>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</si>
  <si>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</si>
  <si>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</si>
  <si>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</si>
  <si>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</si>
  <si>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</si>
  <si>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</si>
  <si>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</si>
  <si>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</si>
  <si>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</si>
  <si>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</si>
  <si>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</si>
  <si>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</si>
  <si>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</si>
  <si>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</si>
  <si>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</si>
  <si>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</si>
  <si>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</si>
  <si>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</si>
  <si>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</si>
  <si>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</si>
  <si>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</si>
  <si>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</si>
  <si>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</si>
  <si>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</si>
  <si>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</si>
  <si>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</si>
  <si>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</si>
  <si>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</si>
  <si>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</si>
  <si>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</si>
  <si>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</si>
  <si>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</si>
  <si>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</si>
  <si>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</si>
  <si>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</si>
  <si>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</si>
  <si>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</si>
  <si>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</si>
  <si>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</si>
  <si>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</si>
  <si>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</si>
  <si>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</si>
  <si>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</si>
  <si>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</si>
  <si>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</si>
  <si>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</si>
  <si>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</si>
  <si>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</si>
  <si>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</si>
  <si>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</si>
  <si>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</si>
  <si>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</si>
  <si>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</si>
  <si>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</si>
  <si>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</si>
  <si>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</si>
  <si>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</si>
  <si>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</si>
  <si>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</si>
  <si>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</si>
  <si>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</si>
  <si>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</si>
  <si>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</si>
  <si>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</si>
  <si>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</si>
  <si>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</si>
  <si>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</si>
  <si>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</si>
  <si>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</si>
  <si>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</si>
  <si>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</si>
  <si>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</si>
  <si>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</si>
  <si>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</si>
  <si>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</si>
  <si>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</si>
  <si>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</si>
  <si>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</si>
  <si>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</si>
  <si>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</si>
  <si>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</si>
  <si>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</si>
  <si>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</si>
  <si>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</si>
  <si>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</si>
  <si>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</si>
  <si>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</si>
  <si>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</si>
  <si>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</si>
  <si>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</si>
  <si>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</si>
  <si>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</si>
  <si>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</si>
  <si>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</si>
  <si>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</si>
  <si>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</si>
  <si>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</si>
  <si>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</si>
  <si>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</si>
  <si>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</si>
  <si>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</si>
  <si>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</si>
  <si>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</si>
  <si>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</si>
  <si>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</si>
  <si>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</si>
  <si>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</si>
  <si>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</si>
  <si>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</si>
  <si>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</si>
  <si>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</si>
  <si>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</si>
  <si>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</si>
  <si>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</si>
  <si>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</si>
  <si>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</si>
  <si>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</si>
  <si>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</si>
  <si>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</si>
  <si>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</si>
  <si>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</si>
  <si>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</si>
  <si>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</si>
  <si>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</si>
  <si>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</si>
  <si>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</si>
  <si>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</si>
  <si>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</si>
  <si>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</si>
  <si>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</si>
  <si>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</si>
  <si>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</si>
  <si>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</si>
  <si>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</si>
  <si>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</si>
  <si>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</si>
  <si>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</si>
  <si>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</si>
  <si>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</si>
  <si>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</si>
  <si>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</si>
  <si>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</si>
  <si>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</si>
  <si>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</si>
  <si>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</si>
  <si>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</si>
  <si>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</si>
  <si>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</si>
  <si>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</si>
  <si>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</si>
  <si>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</si>
  <si>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</si>
  <si>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</si>
  <si>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</si>
  <si>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</si>
  <si>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</si>
  <si>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</si>
  <si>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</si>
  <si>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</si>
  <si>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</si>
  <si>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</si>
  <si>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</si>
  <si>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</si>
  <si>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</si>
  <si>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</si>
  <si>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</si>
  <si>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</si>
  <si>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</si>
  <si>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</si>
  <si>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</si>
  <si>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</si>
  <si>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</si>
  <si>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</si>
  <si>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</si>
  <si>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</si>
  <si>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</si>
  <si>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</si>
  <si>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</si>
  <si>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</si>
  <si>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</si>
  <si>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</si>
  <si>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</si>
  <si>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</si>
  <si>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</si>
  <si>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</si>
  <si>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</si>
  <si>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</si>
  <si>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</si>
  <si>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</si>
  <si>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</si>
  <si>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</si>
  <si>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</si>
  <si>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</si>
  <si>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</si>
  <si>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</si>
  <si>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</si>
  <si>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</si>
  <si>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</si>
  <si>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</si>
  <si>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</si>
  <si>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</si>
  <si>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</si>
  <si>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</si>
  <si>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</si>
  <si>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</si>
  <si>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</si>
  <si>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</si>
  <si>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</si>
  <si>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</si>
  <si>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</si>
  <si>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</si>
  <si>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</si>
  <si>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</si>
  <si>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</si>
  <si>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</si>
  <si>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</si>
  <si>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</si>
  <si>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</si>
  <si>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</si>
  <si>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</si>
  <si>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</si>
  <si>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</si>
  <si>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</si>
  <si>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</si>
  <si>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</si>
  <si>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</si>
  <si>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</si>
  <si>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</si>
  <si>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</si>
  <si>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</si>
  <si>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</si>
  <si>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</si>
  <si>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</si>
  <si>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</si>
  <si>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</si>
  <si>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</si>
  <si>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</si>
  <si>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</si>
  <si>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</si>
  <si>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</si>
  <si>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</si>
  <si>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</si>
  <si>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</si>
  <si>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</si>
  <si>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</si>
  <si>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</si>
  <si>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</si>
  <si>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</si>
  <si>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</si>
  <si>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</si>
  <si>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</si>
  <si>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</si>
  <si>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</si>
  <si>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</si>
  <si>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</si>
  <si>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</si>
  <si>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</si>
  <si>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</si>
  <si>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</si>
  <si>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</si>
  <si>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</si>
  <si>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</si>
  <si>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</si>
  <si>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</si>
  <si>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</si>
  <si>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</si>
  <si>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</si>
  <si>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</si>
  <si>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</si>
  <si>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</si>
  <si>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</si>
  <si>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</si>
  <si>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</si>
  <si>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</si>
  <si>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</si>
  <si>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</si>
  <si>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</si>
  <si>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</si>
  <si>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</si>
  <si>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</si>
  <si>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</si>
  <si>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</si>
  <si>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</si>
  <si>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</si>
  <si>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</si>
  <si>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</si>
  <si>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</si>
  <si>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</si>
  <si>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</si>
  <si>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</si>
  <si>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</si>
  <si>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</si>
  <si>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</si>
  <si>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</si>
  <si>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</si>
  <si>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</si>
  <si>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</si>
  <si>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</si>
  <si>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</si>
  <si>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</si>
  <si>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</si>
  <si>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</si>
  <si>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</si>
  <si>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</si>
  <si>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</si>
  <si>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</si>
  <si>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</si>
  <si>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</si>
  <si>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</si>
  <si>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</si>
  <si>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</si>
  <si>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</si>
  <si>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</si>
  <si>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</si>
  <si>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</si>
  <si>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</si>
  <si>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</si>
  <si>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</si>
  <si>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</si>
  <si>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</si>
  <si>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</si>
  <si>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</si>
  <si>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</si>
  <si>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</si>
  <si>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</si>
  <si>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</si>
  <si>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</si>
  <si>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</si>
  <si>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</si>
  <si>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</si>
  <si>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</si>
  <si>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</si>
  <si>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</si>
  <si>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</si>
  <si>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</si>
  <si>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</si>
  <si>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</si>
  <si>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</si>
  <si>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</si>
  <si>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</si>
  <si>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</si>
  <si>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</si>
  <si>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</si>
  <si>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</si>
  <si>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</si>
  <si>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</si>
  <si>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</si>
  <si>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</si>
  <si>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</si>
  <si>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</si>
  <si>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</si>
  <si>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</si>
  <si>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</si>
  <si>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</si>
  <si>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</si>
  <si>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</si>
  <si>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</si>
  <si>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</si>
  <si>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</si>
  <si>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</si>
  <si>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</si>
  <si>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</si>
  <si>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</si>
  <si>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</si>
  <si>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</si>
  <si>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</si>
  <si>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</si>
  <si>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</si>
  <si>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</si>
  <si>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</si>
  <si>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</si>
  <si>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</si>
  <si>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</si>
  <si>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</si>
  <si>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</si>
  <si>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</si>
  <si>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</si>
  <si>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</si>
  <si>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</si>
  <si>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</si>
  <si>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</si>
  <si>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</si>
  <si>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</si>
  <si>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</si>
  <si>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</si>
  <si>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</si>
  <si>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</si>
  <si>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</si>
  <si>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</si>
  <si>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</si>
  <si>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</si>
  <si>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</si>
  <si>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</si>
  <si>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</si>
  <si>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</si>
  <si>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</si>
  <si>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</si>
  <si>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</si>
  <si>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</si>
  <si>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</si>
  <si>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</si>
  <si>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</si>
  <si>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</si>
  <si>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</si>
  <si>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</si>
  <si>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</si>
  <si>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</si>
  <si>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</si>
  <si>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</si>
  <si>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</si>
  <si>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</si>
  <si>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</si>
  <si>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</si>
  <si>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</si>
  <si>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</si>
  <si>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</si>
  <si>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</si>
  <si>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</si>
  <si>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</si>
  <si>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</si>
  <si>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</si>
  <si>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</si>
  <si>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</si>
  <si>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</si>
  <si>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</si>
  <si>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</si>
  <si>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</si>
  <si>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</si>
  <si>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</si>
  <si>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</si>
  <si>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</si>
  <si>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</si>
  <si>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</si>
  <si>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</si>
  <si>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</si>
  <si>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</si>
  <si>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</si>
  <si>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</si>
  <si>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</si>
  <si>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</si>
  <si>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</si>
  <si>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</si>
  <si>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</si>
  <si>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</si>
  <si>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</si>
  <si>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</si>
  <si>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</si>
  <si>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</si>
  <si>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</si>
  <si>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</si>
  <si>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</si>
  <si>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</si>
  <si>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</si>
  <si>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</si>
  <si>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</si>
  <si>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</si>
  <si>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</si>
  <si>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</si>
  <si>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</si>
  <si>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</si>
  <si>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</si>
  <si>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</si>
  <si>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</si>
  <si>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</si>
  <si>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</si>
  <si>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</si>
  <si>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</si>
  <si>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</si>
  <si>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</si>
  <si>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</si>
  <si>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</si>
  <si>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</si>
  <si>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</si>
  <si>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</si>
  <si>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</si>
  <si>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</si>
  <si>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</si>
  <si>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</si>
  <si>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</si>
  <si>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</si>
  <si>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</si>
  <si>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</si>
  <si>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</si>
  <si>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</si>
  <si>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</si>
  <si>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</si>
  <si>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</si>
  <si>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</si>
  <si>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</si>
  <si>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</si>
  <si>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</si>
  <si>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</si>
  <si>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</si>
  <si>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</si>
  <si>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</si>
  <si>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</si>
  <si>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</si>
  <si>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</si>
  <si>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</si>
  <si>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</si>
  <si>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</si>
  <si>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</si>
  <si>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</si>
  <si>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</si>
  <si>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</si>
  <si>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</si>
  <si>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</si>
  <si>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</si>
  <si>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</si>
  <si>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</si>
  <si>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</si>
  <si>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</si>
  <si>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</si>
  <si>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</si>
  <si>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</si>
  <si>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</si>
  <si>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</si>
  <si>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</si>
  <si>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</si>
  <si>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</si>
  <si>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</si>
  <si>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</si>
  <si>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</si>
  <si>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</si>
  <si>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</si>
  <si>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</si>
  <si>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</si>
  <si>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</si>
  <si>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</si>
  <si>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</si>
  <si>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</si>
  <si>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</si>
  <si>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</si>
  <si>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</si>
  <si>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</si>
  <si>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</si>
  <si>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</si>
  <si>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</si>
  <si>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</si>
  <si>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</si>
  <si>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</si>
  <si>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</si>
  <si>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</si>
  <si>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</si>
  <si>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</si>
  <si>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</si>
  <si>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</si>
  <si>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</si>
  <si>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</si>
  <si>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</si>
  <si>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</si>
  <si>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</si>
  <si>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</si>
  <si>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</si>
  <si>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</si>
  <si>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</si>
  <si>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</si>
  <si>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</si>
  <si>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</si>
  <si>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</si>
  <si>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</si>
  <si>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</si>
  <si>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</si>
  <si>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</si>
  <si>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</si>
  <si>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</si>
  <si>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</si>
  <si>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</si>
  <si>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</si>
  <si>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</si>
  <si>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</si>
  <si>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</si>
  <si>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</si>
  <si>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</si>
  <si>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</si>
  <si>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</si>
  <si>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</si>
  <si>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</si>
  <si>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</si>
  <si>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</si>
  <si>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</si>
  <si>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</si>
  <si>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</si>
  <si>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</si>
  <si>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</si>
  <si>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</si>
  <si>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</si>
  <si>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</si>
  <si>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</si>
  <si>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</si>
  <si>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</si>
  <si>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</si>
  <si>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</si>
  <si>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</si>
  <si>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</si>
  <si>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</si>
  <si>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</si>
  <si>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</si>
  <si>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</si>
  <si>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</si>
  <si>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</si>
  <si>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</si>
  <si>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</si>
  <si>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</si>
  <si>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</si>
  <si>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</si>
  <si>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</si>
  <si>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</si>
  <si>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</si>
  <si>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</si>
  <si>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</si>
  <si>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</si>
  <si>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</si>
  <si>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</si>
  <si>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</si>
  <si>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</si>
  <si>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</si>
  <si>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</si>
  <si>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</si>
  <si>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</si>
  <si>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</si>
  <si>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</si>
  <si>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</si>
  <si>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</si>
  <si>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</si>
  <si>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</si>
  <si>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</si>
  <si>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</si>
  <si>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</si>
  <si>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</si>
  <si>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</si>
  <si>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</si>
  <si>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</si>
  <si>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</si>
  <si>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</si>
  <si>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</si>
  <si>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</si>
  <si>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</si>
  <si>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</si>
  <si>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</si>
  <si>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</si>
  <si>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</si>
  <si>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</si>
  <si>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</si>
  <si>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</si>
  <si>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</si>
  <si>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</si>
  <si>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</si>
  <si>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</si>
  <si>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</si>
  <si>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</si>
  <si>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</si>
  <si>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</si>
  <si>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</si>
  <si>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</si>
  <si>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</si>
  <si>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</si>
  <si>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</si>
  <si>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</si>
  <si>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</si>
  <si>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</si>
  <si>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</si>
  <si>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</si>
  <si>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</si>
  <si>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</si>
  <si>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</si>
  <si>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</si>
  <si>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</si>
  <si>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</si>
  <si>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</si>
  <si>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</si>
  <si>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</si>
  <si>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</si>
  <si>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</si>
  <si>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</si>
  <si>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</si>
  <si>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</si>
  <si>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</si>
  <si>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</si>
  <si>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</si>
  <si>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</si>
  <si>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</si>
  <si>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</si>
  <si>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</si>
  <si>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</si>
  <si>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</si>
  <si>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</si>
  <si>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</si>
  <si>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</si>
  <si>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</si>
  <si>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</si>
  <si>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</si>
  <si>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</si>
  <si>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</si>
  <si>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</si>
  <si>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</si>
  <si>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</si>
  <si>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</si>
  <si>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</si>
  <si>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</si>
  <si>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</si>
  <si>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</si>
  <si>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</si>
  <si>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</si>
  <si>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</si>
  <si>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</si>
  <si>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</si>
  <si>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</si>
  <si>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</si>
  <si>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</si>
  <si>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</si>
  <si>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</si>
  <si>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</si>
  <si>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</si>
  <si>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</si>
  <si>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</si>
  <si>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</si>
  <si>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</si>
  <si>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</si>
  <si>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</si>
  <si>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</si>
  <si>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</si>
  <si>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</si>
  <si>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</si>
  <si>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</si>
  <si>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</si>
  <si>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</si>
  <si>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</si>
  <si>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</si>
  <si>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</si>
  <si>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</si>
  <si>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</si>
  <si>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</si>
  <si>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</si>
  <si>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</si>
  <si>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</si>
  <si>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</si>
  <si>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</si>
  <si>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</si>
  <si>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</si>
  <si>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</si>
  <si>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</si>
  <si>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</si>
  <si>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</si>
  <si>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</si>
  <si>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</si>
  <si>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</si>
  <si>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</si>
  <si>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</si>
  <si>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</si>
  <si>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</si>
  <si>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</si>
  <si>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</si>
  <si>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</si>
  <si>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</si>
  <si>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</si>
  <si>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</si>
  <si>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</si>
  <si>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</si>
  <si>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</si>
  <si>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</si>
  <si>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</si>
  <si>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</si>
  <si>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</si>
  <si>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</si>
  <si>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</si>
  <si>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</si>
  <si>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</si>
  <si>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</si>
  <si>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</si>
  <si>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</si>
  <si>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</si>
  <si>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</si>
  <si>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</si>
  <si>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</si>
  <si>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</si>
  <si>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</si>
  <si>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</si>
  <si>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</si>
  <si>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</si>
  <si>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</si>
  <si>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</si>
  <si>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</si>
  <si>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</si>
  <si>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</si>
  <si>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</si>
  <si>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</si>
  <si>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</si>
  <si>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</si>
  <si>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</si>
  <si>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</si>
  <si>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</si>
  <si>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</si>
  <si>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</si>
  <si>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</si>
  <si>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</si>
  <si>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</si>
  <si>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</si>
  <si>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</si>
  <si>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</si>
  <si>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</si>
  <si>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</si>
  <si>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</si>
  <si>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</si>
  <si>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</si>
  <si>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</si>
  <si>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</si>
  <si>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</si>
  <si>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</si>
  <si>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</si>
  <si>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</si>
  <si>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</si>
  <si>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</si>
  <si>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</si>
  <si>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</si>
  <si>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</si>
  <si>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</si>
  <si>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</si>
  <si>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</si>
  <si>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</si>
  <si>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</si>
  <si>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</si>
  <si>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</si>
  <si>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</si>
  <si>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</si>
  <si>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</si>
  <si>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</si>
  <si>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</si>
  <si>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</si>
  <si>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</si>
  <si>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</si>
  <si>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</si>
  <si>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</si>
  <si>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</si>
  <si>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</si>
  <si>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</si>
  <si>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</si>
  <si>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</si>
  <si>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</si>
  <si>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</si>
  <si>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</si>
  <si>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</si>
  <si>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</si>
  <si>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</si>
  <si>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</si>
  <si>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</si>
  <si>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</si>
  <si>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</si>
  <si>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</si>
  <si>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</si>
  <si>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</si>
  <si>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</si>
  <si>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</si>
  <si>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</si>
  <si>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</si>
  <si>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</si>
  <si>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</si>
  <si>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</si>
  <si>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</si>
  <si>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</si>
  <si>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</si>
  <si>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</si>
  <si>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</si>
  <si>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</si>
  <si>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</si>
  <si>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</si>
  <si>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</si>
  <si>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</si>
  <si>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</si>
  <si>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</si>
  <si>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</si>
  <si>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</si>
  <si>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</si>
  <si>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</si>
  <si>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</si>
  <si>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</si>
  <si>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</si>
  <si>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</si>
  <si>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</si>
  <si>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</si>
  <si>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</si>
  <si>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</si>
  <si>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</si>
  <si>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</si>
  <si>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</si>
  <si>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</si>
  <si>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</si>
  <si>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</si>
  <si>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</si>
  <si>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</si>
  <si>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</si>
  <si>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</si>
  <si>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</si>
  <si>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</si>
  <si>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</si>
  <si>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</si>
  <si>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</si>
  <si>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</si>
  <si>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</si>
  <si>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</si>
  <si>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</si>
  <si>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</si>
  <si>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</si>
  <si>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</si>
  <si>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</si>
  <si>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</si>
  <si>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</si>
  <si>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</si>
  <si>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</si>
  <si>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</si>
  <si>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</si>
  <si>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</si>
  <si>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</si>
  <si>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</si>
  <si>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</si>
  <si>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</si>
  <si>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</si>
  <si>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</si>
  <si>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</si>
  <si>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</si>
  <si>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</si>
  <si>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</si>
  <si>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</si>
  <si>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</si>
  <si>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</si>
  <si>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</si>
  <si>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</si>
  <si>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</si>
  <si>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</si>
  <si>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</si>
  <si>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</si>
  <si>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</si>
  <si>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</si>
  <si>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</si>
  <si>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</si>
  <si>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</si>
  <si>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</si>
  <si>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</si>
  <si>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</si>
  <si>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</si>
  <si>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</si>
  <si>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</si>
  <si>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</si>
  <si>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</si>
  <si>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</si>
  <si>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</si>
  <si>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</si>
  <si>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</si>
  <si>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</si>
  <si>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</si>
  <si>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</si>
  <si>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</si>
  <si>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</si>
  <si>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</si>
  <si>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</si>
  <si>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</si>
  <si>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</si>
  <si>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</si>
  <si>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</si>
  <si>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</si>
  <si>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</si>
  <si>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</si>
  <si>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</si>
  <si>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</si>
  <si>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</si>
  <si>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</si>
  <si>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</si>
  <si>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</si>
  <si>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</si>
  <si>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</si>
  <si>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</si>
  <si>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</si>
  <si>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</si>
  <si>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</si>
  <si>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</si>
  <si>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</si>
  <si>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</si>
  <si>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</si>
  <si>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</si>
  <si>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</si>
  <si>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</si>
  <si>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</si>
  <si>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</si>
  <si>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</si>
  <si>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</si>
  <si>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</si>
  <si>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</si>
  <si>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</si>
  <si>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</si>
  <si>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</si>
  <si>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</si>
  <si>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</si>
  <si>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</si>
  <si>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</si>
  <si>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</si>
  <si>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</si>
  <si>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</si>
  <si>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</si>
  <si>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</si>
  <si>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</si>
  <si>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</si>
  <si>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</si>
  <si>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</si>
  <si>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</si>
  <si>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</si>
  <si>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</si>
  <si>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</si>
  <si>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</si>
  <si>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</si>
  <si>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</si>
  <si>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</si>
  <si>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</si>
  <si>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</si>
  <si>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</si>
  <si>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</si>
  <si>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</si>
  <si>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</si>
  <si>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</si>
  <si>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</si>
  <si>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</si>
  <si>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</si>
  <si>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</si>
  <si>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</si>
  <si>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</si>
  <si>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</si>
  <si>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</si>
  <si>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</si>
  <si>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</si>
  <si>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</si>
  <si>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</si>
  <si>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</si>
  <si>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</si>
  <si>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</si>
  <si>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</si>
  <si>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</si>
  <si>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</si>
  <si>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</si>
  <si>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</si>
  <si>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</si>
  <si>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</si>
  <si>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</si>
  <si>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</si>
  <si>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</si>
  <si>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</si>
  <si>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</si>
  <si>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</si>
  <si>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</si>
  <si>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</si>
  <si>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</si>
  <si>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</si>
  <si>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</si>
  <si>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</si>
  <si>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</si>
  <si>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</si>
  <si>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</si>
  <si>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</si>
  <si>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</si>
  <si>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</si>
  <si>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</si>
  <si>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</si>
  <si>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</si>
  <si>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</si>
  <si>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</si>
  <si>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</si>
  <si>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</si>
  <si>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</si>
  <si>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</si>
  <si>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</si>
  <si>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</si>
  <si>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</si>
  <si>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</si>
  <si>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</si>
  <si>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</si>
  <si>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</si>
  <si>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</si>
  <si>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</si>
  <si>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</si>
  <si>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</si>
  <si>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</si>
  <si>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</si>
  <si>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</si>
  <si>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</si>
  <si>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</si>
  <si>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</si>
  <si>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</si>
  <si>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</si>
  <si>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</si>
  <si>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</si>
  <si>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</si>
  <si>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</si>
  <si>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</si>
  <si>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</si>
  <si>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</si>
  <si>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</si>
  <si>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</si>
  <si>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</si>
  <si>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</si>
  <si>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</si>
  <si>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</si>
  <si>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</si>
  <si>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</si>
  <si>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</si>
  <si>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</si>
  <si>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</si>
  <si>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</si>
  <si>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</si>
  <si>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</si>
  <si>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</si>
  <si>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</si>
  <si>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</si>
  <si>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</si>
  <si>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</si>
  <si>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</si>
  <si>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</si>
  <si>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</si>
  <si>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</si>
  <si>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</si>
  <si>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</si>
  <si>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</si>
  <si>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</si>
  <si>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</si>
  <si>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</si>
  <si>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</si>
  <si>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</si>
  <si>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</si>
  <si>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</si>
  <si>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</si>
  <si>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</si>
  <si>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</si>
  <si>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</si>
  <si>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</si>
  <si>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</si>
  <si>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</si>
  <si>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</si>
  <si>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</si>
  <si>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</si>
  <si>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</si>
  <si>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</si>
  <si>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</si>
  <si>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</si>
  <si>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</si>
  <si>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</si>
  <si>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</si>
  <si>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</si>
  <si>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</si>
  <si>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</si>
  <si>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</si>
  <si>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</si>
  <si>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</si>
  <si>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</si>
  <si>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</si>
  <si>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</si>
  <si>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</si>
  <si>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</si>
  <si>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</si>
  <si>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</si>
  <si>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</si>
  <si>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</si>
  <si>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</si>
  <si>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</si>
  <si>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</si>
  <si>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</si>
  <si>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</si>
  <si>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</si>
  <si>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</si>
  <si>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</si>
  <si>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</si>
  <si>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</si>
  <si>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</si>
  <si>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</si>
  <si>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</si>
  <si>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</si>
  <si>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</si>
  <si>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</si>
  <si>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</si>
  <si>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</si>
  <si>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</si>
  <si>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</si>
  <si>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</si>
  <si>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</si>
  <si>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</si>
  <si>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</si>
  <si>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</si>
  <si>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</si>
  <si>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</si>
  <si>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</si>
  <si>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</si>
  <si>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</si>
  <si>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</si>
  <si>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</si>
  <si>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</si>
  <si>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</si>
  <si>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</si>
  <si>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</si>
  <si>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</si>
  <si>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</si>
  <si>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</si>
  <si>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</si>
  <si>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</si>
  <si>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</si>
  <si>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</si>
  <si>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</si>
  <si>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</si>
  <si>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</si>
  <si>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</si>
  <si>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</si>
  <si>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</si>
  <si>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</si>
  <si>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</si>
  <si>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</si>
  <si>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</si>
  <si>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</si>
  <si>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</si>
  <si>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</si>
  <si>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</si>
  <si>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</si>
  <si>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</si>
  <si>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</si>
  <si>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</si>
  <si>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</si>
  <si>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</si>
  <si>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</si>
  <si>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</si>
  <si>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</si>
  <si>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</si>
  <si>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</si>
  <si>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</si>
  <si>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</si>
  <si>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</si>
  <si>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</si>
  <si>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</si>
  <si>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</si>
  <si>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</si>
  <si>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</si>
  <si>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</si>
  <si>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</si>
  <si>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</si>
  <si>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</si>
  <si>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</si>
  <si>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</si>
  <si>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</si>
  <si>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</si>
  <si>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</si>
  <si>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</si>
  <si>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</si>
  <si>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</si>
  <si>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</si>
  <si>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</si>
  <si>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</si>
  <si>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</si>
  <si>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</si>
  <si>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</si>
  <si>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</si>
  <si>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</si>
  <si>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</si>
  <si>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</si>
  <si>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</si>
  <si>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</si>
  <si>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</si>
  <si>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</si>
  <si>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</si>
  <si>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</si>
  <si>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</si>
  <si>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</si>
  <si>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</si>
  <si>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</si>
  <si>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</si>
  <si>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</si>
  <si>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</si>
  <si>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</si>
  <si>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</si>
  <si>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</si>
  <si>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</si>
  <si>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</si>
  <si>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</si>
  <si>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</si>
  <si>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</si>
  <si>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</si>
  <si>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</si>
  <si>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</si>
  <si>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</si>
  <si>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</si>
  <si>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</si>
  <si>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</si>
  <si>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</si>
  <si>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</si>
  <si>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</si>
  <si>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</si>
  <si>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</si>
  <si>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</si>
  <si>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</si>
  <si>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</si>
  <si>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</si>
  <si>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</si>
  <si>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</si>
  <si>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</si>
  <si>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</si>
  <si>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</si>
  <si>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</si>
  <si>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</si>
  <si>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</si>
  <si>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</si>
  <si>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</si>
  <si>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</si>
  <si>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</si>
  <si>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</si>
  <si>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</si>
  <si>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</si>
  <si>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</si>
  <si>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</si>
  <si>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</si>
  <si>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</si>
  <si>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</si>
  <si>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</si>
  <si>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</si>
  <si>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</si>
  <si>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</si>
  <si>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</si>
  <si>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</si>
  <si>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</si>
  <si>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</si>
  <si>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</si>
  <si>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</si>
  <si>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</si>
  <si>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</si>
  <si>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</si>
  <si>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</si>
  <si>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</si>
  <si>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</si>
  <si>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</si>
  <si>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</si>
  <si>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</si>
  <si>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</si>
  <si>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</si>
  <si>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</si>
  <si>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</si>
  <si>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</si>
  <si>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</si>
  <si>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</si>
  <si>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</si>
  <si>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</si>
  <si>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</si>
  <si>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</si>
  <si>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</si>
  <si>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</si>
  <si>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</si>
  <si>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</si>
  <si>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</si>
  <si>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</si>
  <si>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</si>
  <si>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</si>
  <si>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</si>
  <si>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</si>
  <si>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</si>
  <si>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</si>
  <si>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</si>
  <si>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</si>
  <si>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</si>
  <si>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</si>
  <si>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</si>
  <si>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</si>
  <si>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</si>
  <si>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</si>
  <si>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</si>
  <si>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</si>
  <si>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</si>
  <si>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</si>
  <si>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</si>
  <si>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</si>
  <si>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</si>
  <si>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</si>
  <si>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</si>
  <si>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</si>
  <si>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</si>
  <si>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</si>
  <si>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</si>
  <si>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</si>
  <si>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</si>
  <si>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</si>
  <si>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</si>
  <si>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</si>
  <si>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</si>
  <si>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</si>
  <si>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</si>
  <si>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</si>
  <si>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</si>
  <si>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</si>
  <si>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</si>
  <si>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</si>
  <si>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</si>
  <si>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</si>
  <si>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</si>
  <si>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</si>
  <si>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</si>
  <si>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</si>
  <si>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</si>
  <si>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</si>
  <si>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</si>
  <si>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</si>
  <si>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</si>
  <si>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</si>
  <si>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</si>
  <si>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</si>
  <si>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</si>
  <si>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</si>
  <si>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</si>
  <si>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</si>
  <si>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</si>
  <si>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</si>
  <si>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</si>
  <si>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</si>
  <si>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</si>
  <si>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</si>
  <si>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</si>
  <si>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</si>
  <si>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</si>
  <si>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</si>
  <si>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</si>
  <si>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</si>
  <si>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</si>
  <si>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</si>
  <si>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</si>
  <si>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</si>
  <si>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</si>
  <si>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</si>
  <si>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</si>
  <si>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</si>
  <si>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</si>
  <si>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</si>
  <si>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</si>
  <si>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</si>
  <si>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</si>
  <si>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</si>
  <si>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</si>
  <si>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</si>
  <si>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</si>
  <si>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</si>
  <si>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</si>
  <si>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</si>
  <si>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</si>
  <si>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</si>
  <si>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</si>
  <si>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</si>
  <si>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</si>
  <si>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</si>
  <si>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</si>
  <si>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</si>
  <si>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</si>
  <si>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</si>
  <si>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</si>
  <si>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</si>
  <si>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</si>
  <si>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</si>
  <si>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</si>
  <si>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</si>
  <si>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</si>
  <si>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</si>
  <si>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</si>
  <si>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</si>
  <si>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</si>
  <si>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</si>
  <si>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</si>
  <si>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</si>
  <si>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</si>
  <si>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</si>
  <si>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</si>
  <si>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</si>
  <si>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</si>
  <si>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</si>
  <si>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</si>
  <si>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</si>
  <si>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</si>
  <si>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</si>
  <si>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</si>
  <si>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</si>
  <si>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</si>
  <si>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</si>
  <si>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</si>
  <si>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</si>
  <si>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</si>
  <si>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</si>
  <si>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</si>
  <si>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</si>
  <si>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</si>
  <si>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</si>
  <si>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</si>
  <si>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</si>
  <si>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</si>
  <si>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</si>
  <si>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</si>
  <si>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</si>
  <si>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</si>
  <si>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</si>
  <si>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</si>
  <si>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</si>
  <si>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</si>
  <si>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</si>
  <si>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</si>
  <si>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</si>
  <si>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</si>
  <si>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</si>
  <si>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</si>
  <si>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</si>
  <si>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</si>
  <si>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</si>
  <si>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</si>
  <si>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</si>
  <si>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</si>
  <si>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</si>
  <si>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</si>
  <si>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</si>
  <si>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</si>
  <si>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</si>
  <si>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</si>
  <si>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</si>
  <si>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</si>
  <si>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</si>
  <si>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</si>
  <si>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</si>
  <si>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</si>
  <si>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</si>
  <si>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</si>
  <si>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</si>
  <si>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</si>
  <si>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</si>
  <si>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</si>
  <si>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</si>
  <si>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</si>
  <si>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</si>
  <si>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</si>
  <si>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</si>
  <si>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</si>
  <si>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</si>
  <si>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</si>
  <si>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</si>
  <si>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</si>
  <si>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</si>
  <si>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</si>
  <si>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</si>
  <si>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</si>
  <si>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</si>
  <si>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</si>
  <si>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</si>
  <si>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</si>
  <si>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</si>
  <si>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</si>
  <si>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</si>
  <si>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</si>
  <si>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</si>
  <si>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</si>
  <si>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</si>
  <si>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</si>
  <si>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</si>
  <si>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</si>
  <si>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</si>
  <si>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</si>
  <si>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</si>
  <si>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</si>
  <si>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</si>
  <si>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</si>
  <si>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</si>
  <si>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</si>
  <si>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</si>
  <si>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</si>
  <si>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</si>
  <si>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</si>
  <si>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</si>
  <si>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</si>
  <si>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</si>
  <si>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</si>
  <si>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</si>
  <si>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</si>
  <si>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</si>
  <si>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</si>
  <si>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</si>
  <si>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</si>
  <si>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</si>
  <si>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</si>
  <si>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</si>
  <si>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</si>
  <si>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</si>
  <si>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</si>
  <si>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</si>
  <si>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</si>
  <si>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</si>
  <si>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</si>
  <si>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</si>
  <si>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</si>
  <si>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</si>
  <si>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</si>
  <si>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</si>
  <si>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</si>
  <si>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</si>
  <si>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</si>
  <si>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</si>
  <si>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</si>
  <si>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</si>
  <si>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</si>
  <si>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</si>
  <si>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</si>
  <si>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</si>
  <si>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</si>
  <si>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</si>
  <si>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</si>
  <si>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</si>
  <si>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</si>
  <si>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</si>
  <si>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</si>
  <si>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</si>
  <si>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</si>
  <si>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</si>
  <si>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</si>
  <si>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</si>
  <si>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</si>
  <si>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</si>
  <si>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</si>
  <si>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</si>
  <si>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</si>
  <si>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</si>
  <si>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</si>
  <si>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</si>
  <si>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</si>
  <si>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</si>
  <si>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</si>
  <si>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</si>
  <si>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</si>
  <si>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</si>
  <si>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</si>
  <si>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</si>
  <si>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</si>
  <si>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</si>
  <si>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</si>
  <si>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</si>
  <si>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</si>
  <si>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</si>
  <si>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</si>
  <si>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</si>
  <si>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</si>
  <si>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</si>
  <si>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</si>
  <si>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</si>
  <si>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</si>
  <si>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</si>
  <si>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</si>
  <si>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</si>
  <si>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</si>
  <si>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</si>
  <si>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</si>
  <si>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</si>
  <si>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</si>
  <si>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</si>
  <si>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</si>
  <si>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</si>
  <si>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</si>
  <si>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</si>
  <si>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</si>
  <si>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</si>
  <si>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</si>
  <si>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</si>
  <si>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</si>
  <si>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</si>
  <si>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</si>
  <si>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</si>
  <si>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</si>
  <si>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</si>
  <si>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</si>
  <si>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</si>
  <si>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</si>
  <si>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</si>
  <si>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</si>
  <si>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</si>
  <si>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</si>
  <si>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</si>
  <si>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</si>
  <si>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</si>
  <si>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</si>
  <si>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</si>
  <si>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</si>
  <si>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</si>
  <si>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</si>
  <si>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</si>
  <si>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</si>
  <si>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</si>
  <si>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</si>
  <si>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</si>
  <si>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</si>
  <si>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</si>
  <si>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</si>
  <si>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</si>
  <si>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</si>
  <si>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</si>
  <si>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</si>
  <si>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</si>
  <si>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</si>
  <si>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</si>
  <si>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</si>
  <si>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</si>
  <si>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</si>
  <si>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</si>
  <si>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</si>
  <si>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</si>
  <si>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</si>
  <si>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</si>
  <si>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</si>
  <si>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</si>
  <si>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</si>
  <si>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</si>
  <si>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</si>
  <si>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</si>
  <si>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</si>
  <si>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</si>
  <si>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</si>
  <si>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</si>
  <si>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</si>
  <si>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</si>
  <si>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</si>
  <si>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</si>
  <si>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</si>
  <si>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</si>
  <si>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</si>
  <si>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</si>
  <si>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</si>
  <si>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</si>
  <si>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</si>
  <si>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</si>
  <si>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</si>
  <si>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</si>
  <si>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</si>
  <si>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</si>
  <si>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</si>
  <si>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</si>
  <si>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</si>
  <si>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</si>
  <si>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</si>
  <si>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</si>
  <si>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</si>
  <si>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</si>
  <si>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</si>
  <si>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</si>
  <si>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</si>
  <si>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</si>
  <si>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</si>
  <si>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</si>
  <si>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</si>
  <si>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</si>
  <si>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</si>
  <si>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</si>
  <si>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</si>
  <si>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</si>
  <si>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</si>
  <si>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</si>
  <si>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</si>
  <si>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</si>
  <si>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</si>
  <si>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</si>
  <si>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</si>
  <si>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</si>
  <si>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</si>
  <si>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</si>
  <si>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</si>
  <si>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</si>
  <si>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</si>
  <si>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</si>
  <si>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</si>
  <si>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</si>
  <si>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</si>
  <si>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</si>
  <si>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</si>
  <si>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</si>
  <si>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</si>
  <si>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</si>
  <si>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</si>
  <si>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</si>
  <si>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</si>
  <si>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</si>
  <si>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</si>
  <si>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</si>
  <si>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</si>
  <si>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</si>
  <si>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</si>
  <si>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</si>
  <si>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</si>
  <si>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</si>
  <si>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</si>
  <si>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</si>
  <si>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</si>
  <si>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</si>
  <si>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</si>
  <si>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</si>
  <si>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</si>
  <si>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</si>
  <si>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</si>
  <si>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</si>
  <si>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</si>
  <si>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</si>
  <si>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</si>
  <si>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</si>
  <si>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</si>
  <si>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</si>
  <si>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</si>
  <si>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</si>
  <si>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</si>
  <si>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</si>
  <si>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</si>
  <si>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</si>
  <si>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</si>
  <si>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</si>
  <si>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</si>
  <si>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</si>
  <si>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</si>
  <si>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</si>
  <si>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</si>
  <si>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</si>
  <si>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</si>
  <si>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</si>
  <si>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</si>
  <si>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</si>
  <si>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</si>
  <si>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</si>
  <si>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</si>
  <si>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</si>
  <si>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</si>
  <si>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</si>
  <si>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</si>
  <si>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</si>
  <si>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</si>
  <si>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</si>
  <si>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</si>
  <si>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</si>
  <si>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</si>
  <si>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</si>
  <si>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</si>
  <si>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</si>
  <si>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</si>
  <si>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</si>
  <si>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</si>
  <si>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</si>
  <si>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</si>
  <si>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</si>
  <si>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</si>
  <si>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</si>
  <si>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</si>
  <si>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</si>
  <si>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</si>
  <si>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</si>
  <si>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</si>
  <si>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</si>
  <si>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</si>
  <si>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</si>
  <si>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</si>
  <si>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</si>
  <si>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</si>
  <si>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</si>
  <si>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</si>
  <si>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</si>
  <si>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</si>
  <si>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</si>
  <si>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</si>
  <si>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</si>
  <si>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</si>
  <si>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</si>
  <si>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</si>
  <si>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</si>
  <si>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</si>
  <si>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</si>
  <si>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</si>
  <si>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</si>
  <si>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</si>
  <si>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</si>
  <si>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</si>
  <si>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</si>
  <si>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</si>
  <si>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</si>
  <si>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</si>
  <si>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</si>
  <si>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</si>
  <si>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</si>
  <si>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</si>
  <si>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</si>
  <si>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</si>
  <si>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</si>
  <si>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</si>
  <si>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</si>
  <si>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</si>
  <si>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</si>
  <si>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</si>
  <si>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</si>
  <si>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</si>
  <si>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</si>
  <si>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</si>
  <si>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</si>
  <si>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</si>
  <si>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</si>
  <si>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</si>
  <si>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</si>
  <si>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</si>
  <si>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</si>
  <si>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</si>
  <si>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</si>
  <si>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</si>
  <si>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</si>
  <si>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</si>
  <si>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</si>
  <si>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</si>
  <si>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</si>
  <si>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</si>
  <si>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</si>
  <si>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</si>
  <si>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</si>
  <si>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</si>
  <si>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</si>
  <si>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</si>
  <si>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</si>
  <si>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</si>
  <si>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</si>
  <si>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</si>
  <si>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</si>
  <si>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</si>
  <si>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</si>
  <si>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</si>
  <si>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</si>
  <si>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</si>
  <si>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</si>
  <si>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</si>
  <si>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</si>
  <si>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</si>
  <si>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</si>
  <si>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</si>
  <si>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</si>
  <si>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</si>
  <si>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</si>
  <si>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</si>
  <si>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</si>
  <si>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</si>
  <si>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</si>
  <si>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</si>
  <si>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</si>
  <si>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</si>
  <si>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</si>
  <si>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</si>
  <si>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</si>
  <si>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</si>
  <si>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</si>
  <si>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</si>
  <si>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</si>
  <si>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</si>
  <si>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</si>
  <si>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</si>
  <si>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</si>
  <si>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</si>
  <si>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</si>
  <si>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</si>
  <si>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</si>
  <si>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</si>
  <si>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</si>
  <si>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</si>
  <si>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</si>
  <si>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</si>
  <si>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</si>
  <si>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</si>
  <si>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</si>
  <si>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</si>
  <si>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</si>
  <si>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</si>
  <si>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</si>
  <si>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</si>
  <si>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</si>
  <si>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</si>
  <si>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</si>
  <si>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</si>
  <si>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</si>
  <si>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</si>
  <si>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</si>
  <si>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</si>
  <si>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</si>
  <si>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</si>
  <si>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</si>
  <si>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</si>
  <si>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</si>
  <si>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</si>
  <si>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</si>
  <si>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</si>
  <si>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</si>
  <si>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</si>
  <si>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</si>
  <si>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</si>
  <si>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</si>
  <si>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</si>
  <si>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</si>
  <si>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</si>
  <si>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</si>
  <si>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</si>
  <si>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</si>
  <si>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</si>
  <si>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</si>
  <si>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</si>
  <si>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</si>
  <si>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</si>
  <si>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</si>
  <si>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</si>
  <si>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</si>
  <si>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</si>
  <si>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</si>
  <si>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</si>
  <si>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</si>
  <si>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</si>
  <si>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</si>
  <si>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</si>
  <si>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</si>
  <si>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</si>
  <si>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</si>
  <si>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</si>
  <si>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</si>
  <si>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</si>
  <si>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</si>
  <si>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</si>
  <si>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</si>
  <si>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</si>
  <si>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</si>
  <si>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</si>
  <si>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</si>
  <si>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</si>
  <si>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</si>
  <si>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</si>
  <si>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</si>
  <si>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</si>
  <si>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</si>
  <si>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</si>
  <si>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</si>
  <si>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</si>
  <si>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</si>
  <si>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</si>
  <si>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</si>
  <si>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</si>
  <si>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</si>
  <si>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</si>
  <si>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</si>
  <si>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</si>
  <si>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</si>
  <si>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</si>
  <si>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</si>
  <si>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</si>
  <si>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</si>
  <si>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</si>
  <si>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</si>
  <si>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</si>
  <si>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</si>
  <si>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</si>
  <si>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</si>
  <si>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</si>
  <si>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</si>
  <si>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</si>
  <si>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</si>
  <si>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</si>
  <si>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</si>
  <si>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</si>
  <si>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</si>
  <si>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</si>
  <si>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</si>
  <si>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</si>
  <si>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</si>
  <si>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</si>
  <si>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</si>
  <si>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</si>
  <si>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</si>
  <si>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</si>
  <si>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</si>
  <si>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</si>
  <si>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</si>
  <si>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</si>
  <si>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</si>
  <si>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</si>
  <si>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</si>
  <si>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</si>
  <si>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</si>
  <si>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</si>
  <si>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</si>
  <si>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</si>
  <si>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</si>
  <si>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</si>
  <si>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</si>
  <si>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</si>
  <si>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</si>
  <si>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</si>
  <si>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</si>
  <si>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</si>
  <si>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</si>
  <si>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</si>
  <si>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</si>
  <si>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</si>
  <si>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</si>
  <si>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</si>
  <si>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</si>
  <si>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</si>
  <si>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</si>
  <si>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</si>
  <si>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</si>
  <si>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</si>
  <si>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</si>
  <si>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</si>
  <si>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</si>
  <si>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</si>
  <si>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</si>
  <si>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</si>
  <si>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</si>
  <si>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</si>
  <si>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</si>
  <si>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</si>
  <si>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</si>
  <si>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</si>
  <si>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</si>
  <si>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</si>
  <si>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</si>
  <si>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</si>
  <si>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</si>
  <si>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</si>
  <si>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</si>
  <si>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</si>
  <si>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</si>
  <si>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</si>
  <si>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</si>
  <si>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</si>
  <si>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</si>
  <si>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</si>
  <si>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</si>
  <si>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</si>
  <si>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</si>
  <si>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</si>
  <si>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</si>
  <si>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</si>
  <si>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</si>
  <si>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</si>
  <si>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</si>
  <si>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</si>
  <si>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</si>
  <si>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</si>
  <si>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</si>
  <si>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</si>
  <si>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</si>
  <si>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</si>
  <si>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</si>
  <si>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</si>
  <si>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</si>
  <si>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</si>
  <si>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</si>
  <si>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</si>
  <si>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</si>
  <si>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</si>
  <si>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</si>
  <si>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</si>
  <si>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</si>
  <si>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</si>
  <si>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</si>
  <si>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</si>
  <si>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</si>
  <si>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</si>
  <si>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</si>
  <si>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</si>
  <si>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</si>
  <si>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</si>
  <si>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</si>
  <si>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</si>
  <si>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</si>
  <si>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</si>
  <si>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</si>
  <si>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</si>
  <si>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</si>
  <si>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</si>
  <si>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</si>
  <si>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</si>
  <si>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</si>
  <si>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</si>
  <si>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</si>
  <si>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</si>
  <si>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</si>
  <si>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</si>
  <si>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</si>
  <si>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</si>
  <si>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</si>
  <si>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</si>
  <si>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</si>
  <si>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</si>
  <si>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</si>
  <si>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</si>
  <si>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</si>
  <si>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</si>
  <si>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</si>
  <si>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</si>
  <si>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</si>
  <si>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</si>
  <si>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</si>
  <si>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</si>
  <si>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</si>
  <si>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</si>
  <si>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</si>
  <si>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</si>
  <si>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</si>
  <si>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</si>
  <si>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</si>
  <si>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</si>
  <si>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</si>
  <si>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</si>
  <si>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</si>
  <si>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</si>
  <si>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</si>
  <si>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</si>
  <si>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</si>
  <si>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</si>
  <si>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</si>
  <si>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</si>
  <si>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</si>
  <si>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</si>
  <si>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</si>
  <si>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</si>
  <si>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</si>
  <si>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</si>
  <si>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</si>
  <si>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</si>
  <si>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</si>
  <si>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</si>
  <si>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</si>
  <si>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</si>
  <si>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</si>
  <si>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</si>
  <si>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</si>
  <si>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</si>
  <si>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</si>
  <si>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</si>
  <si>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</si>
  <si>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</si>
  <si>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</si>
  <si>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</si>
  <si>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</si>
  <si>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</si>
  <si>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</si>
  <si>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</si>
  <si>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</si>
  <si>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</si>
  <si>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</si>
  <si>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</si>
  <si>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</si>
  <si>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</si>
  <si>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</si>
  <si>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</si>
  <si>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</si>
  <si>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</si>
  <si>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</si>
  <si>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</si>
  <si>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</si>
  <si>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</si>
  <si>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</si>
  <si>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</si>
  <si>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</si>
  <si>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</si>
  <si>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</si>
  <si>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</si>
  <si>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</si>
  <si>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</si>
  <si>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</si>
  <si>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</si>
  <si>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</si>
  <si>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</si>
  <si>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</si>
  <si>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</si>
  <si>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</si>
  <si>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</si>
  <si>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</si>
  <si>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</si>
  <si>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</si>
  <si>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</si>
  <si>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</si>
  <si>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</si>
  <si>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</si>
  <si>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</si>
  <si>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</si>
  <si>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</si>
  <si>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</si>
  <si>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</si>
  <si>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</si>
  <si>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</si>
  <si>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</si>
  <si>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</si>
  <si>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</si>
  <si>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</si>
  <si>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</si>
  <si>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</si>
  <si>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</si>
  <si>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</si>
  <si>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</si>
  <si>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</si>
  <si>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</si>
  <si>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</si>
  <si>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</si>
  <si>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</si>
  <si>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</si>
  <si>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</si>
  <si>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</si>
  <si>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</si>
  <si>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</si>
  <si>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</si>
  <si>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</si>
  <si>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</si>
  <si>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</si>
  <si>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</si>
  <si>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</si>
  <si>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</si>
  <si>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</si>
  <si>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</si>
  <si>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</si>
  <si>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</si>
  <si>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</si>
  <si>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</si>
  <si>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</si>
  <si>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</si>
  <si>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</si>
  <si>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</si>
  <si>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</si>
  <si>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</si>
  <si>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</si>
  <si>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</si>
  <si>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</si>
  <si>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</si>
  <si>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</si>
  <si>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</si>
  <si>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</si>
  <si>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</si>
  <si>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</si>
  <si>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</si>
  <si>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</si>
  <si>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</si>
  <si>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</si>
  <si>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</si>
  <si>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</si>
  <si>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</si>
  <si>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</si>
  <si>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</si>
  <si>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</si>
  <si>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</si>
  <si>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</si>
  <si>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</si>
  <si>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</si>
  <si>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</si>
  <si>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</si>
  <si>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</si>
  <si>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</si>
  <si>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</si>
  <si>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</si>
  <si>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</si>
  <si>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</si>
  <si>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</si>
  <si>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</si>
  <si>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</si>
  <si>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</si>
  <si>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</si>
  <si>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</si>
  <si>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</si>
  <si>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</si>
  <si>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</si>
  <si>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</si>
  <si>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</si>
  <si>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</si>
  <si>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</si>
  <si>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</si>
  <si>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</si>
  <si>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</si>
  <si>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</si>
  <si>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</si>
  <si>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</si>
  <si>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</si>
  <si>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</si>
  <si>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</si>
  <si>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</si>
  <si>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</si>
  <si>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</si>
  <si>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</si>
  <si>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</si>
  <si>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</si>
  <si>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</si>
  <si>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</si>
  <si>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</si>
  <si>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</si>
  <si>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</si>
  <si>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</si>
  <si>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</si>
  <si>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</si>
  <si>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</si>
  <si>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</si>
  <si>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</si>
  <si>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</si>
  <si>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</si>
  <si>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</si>
  <si>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</si>
  <si>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</si>
  <si>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</si>
  <si>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</si>
  <si>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</si>
  <si>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</si>
  <si>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</si>
  <si>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</si>
  <si>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</si>
  <si>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</si>
  <si>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</si>
  <si>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</si>
  <si>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</si>
  <si>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</si>
  <si>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</si>
  <si>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</si>
  <si>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</si>
  <si>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</si>
  <si>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</si>
  <si>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</si>
  <si>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</si>
  <si>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</si>
  <si>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</si>
  <si>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</si>
  <si>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</si>
  <si>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</si>
  <si>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</si>
  <si>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</si>
  <si>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</si>
  <si>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</si>
  <si>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</si>
  <si>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</si>
  <si>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</si>
  <si>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</si>
  <si>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</si>
  <si>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</si>
  <si>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</si>
  <si>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</si>
  <si>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</si>
  <si>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</si>
  <si>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</si>
  <si>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</si>
  <si>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</si>
  <si>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</si>
  <si>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</si>
  <si>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</si>
  <si>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</si>
  <si>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</si>
  <si>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</si>
  <si>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</si>
  <si>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</si>
  <si>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</si>
  <si>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</si>
  <si>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</si>
  <si>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</si>
  <si>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</si>
  <si>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</si>
  <si>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</si>
  <si>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</si>
  <si>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</si>
  <si>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</si>
  <si>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</si>
  <si>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</si>
  <si>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</si>
  <si>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</si>
  <si>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</si>
  <si>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</si>
  <si>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</si>
  <si>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</si>
  <si>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</si>
  <si>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</si>
  <si>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</si>
  <si>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</si>
  <si>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</si>
  <si>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</si>
  <si>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</si>
  <si>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</si>
  <si>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</si>
  <si>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</si>
  <si>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</si>
  <si>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</si>
  <si>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</si>
  <si>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</si>
  <si>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</si>
  <si>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</si>
  <si>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</si>
  <si>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</si>
  <si>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</si>
  <si>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</si>
  <si>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</si>
  <si>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</si>
  <si>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</si>
  <si>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</si>
  <si>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</si>
  <si>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</si>
  <si>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</si>
  <si>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</si>
  <si>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</si>
  <si>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</si>
  <si>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</si>
  <si>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</si>
  <si>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</si>
  <si>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</si>
  <si>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</si>
  <si>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</si>
  <si>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</si>
  <si>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</si>
  <si>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</si>
  <si>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</si>
  <si>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</si>
  <si>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</si>
  <si>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</si>
  <si>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</si>
  <si>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</si>
  <si>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</si>
  <si>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</si>
  <si>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</si>
  <si>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</si>
  <si>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</si>
  <si>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</si>
  <si>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</si>
  <si>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</si>
  <si>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</si>
  <si>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</si>
  <si>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</si>
  <si>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</si>
  <si>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</si>
  <si>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</si>
  <si>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</si>
  <si>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</si>
  <si>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</si>
  <si>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</si>
  <si>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</si>
  <si>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</si>
  <si>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</si>
  <si>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</si>
  <si>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</si>
  <si>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</si>
  <si>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</si>
  <si>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</si>
  <si>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</si>
  <si>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</si>
  <si>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</si>
  <si>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</si>
  <si>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</si>
  <si>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</si>
  <si>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</si>
  <si>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</si>
  <si>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</si>
  <si>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</si>
  <si>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</si>
  <si>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</si>
  <si>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</si>
  <si>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</si>
  <si>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</si>
  <si>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</si>
  <si>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</si>
  <si>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</si>
  <si>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</si>
  <si>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</si>
  <si>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</si>
  <si>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</si>
  <si>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</si>
  <si>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</si>
  <si>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</si>
  <si>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</si>
  <si>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</si>
  <si>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</si>
  <si>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</si>
  <si>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</si>
  <si>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</si>
  <si>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</si>
  <si>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</si>
  <si>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</si>
  <si>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</si>
  <si>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</si>
  <si>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</si>
  <si>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</si>
  <si>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</si>
  <si>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</si>
  <si>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</si>
  <si>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</si>
  <si>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</si>
  <si>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</si>
  <si>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</si>
  <si>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</si>
  <si>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</si>
  <si>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</si>
  <si>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</si>
  <si>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</si>
  <si>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</si>
  <si>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</si>
  <si>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</si>
  <si>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</si>
  <si>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</si>
  <si>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</si>
  <si>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</si>
  <si>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</si>
  <si>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</si>
  <si>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</si>
  <si>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</si>
  <si>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</si>
  <si>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</si>
  <si>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</si>
  <si>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</si>
  <si>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</si>
  <si>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</si>
  <si>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</si>
  <si>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</si>
  <si>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</si>
  <si>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</si>
  <si>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</si>
  <si>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</si>
  <si>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</si>
  <si>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</si>
  <si>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</si>
  <si>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</si>
  <si>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</si>
  <si>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</si>
  <si>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</si>
  <si>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</si>
  <si>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</si>
  <si>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</si>
  <si>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</si>
  <si>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</si>
  <si>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</si>
  <si>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</si>
  <si>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</si>
  <si>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</si>
  <si>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</si>
  <si>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</si>
  <si>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</si>
  <si>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</si>
  <si>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</si>
  <si>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</si>
  <si>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</si>
  <si>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</si>
  <si>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</si>
  <si>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</si>
  <si>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</si>
  <si>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</si>
  <si>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</si>
  <si>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</si>
  <si>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</si>
  <si>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</si>
  <si>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</si>
  <si>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</si>
  <si>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</si>
  <si>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</si>
  <si>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</si>
  <si>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</si>
  <si>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</si>
  <si>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</si>
  <si>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</si>
  <si>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</si>
  <si>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</si>
  <si>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</si>
  <si>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</si>
  <si>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</si>
  <si>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</si>
  <si>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</si>
  <si>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</si>
  <si>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</si>
  <si>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</si>
  <si>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</si>
  <si>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</si>
  <si>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</si>
  <si>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</si>
  <si>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</si>
  <si>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</si>
  <si>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</si>
  <si>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</si>
  <si>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</si>
  <si>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</si>
  <si>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</si>
  <si>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</si>
  <si>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</si>
  <si>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</si>
  <si>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</si>
  <si>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</si>
  <si>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</si>
  <si>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</si>
  <si>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</si>
  <si>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</si>
  <si>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</si>
  <si>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</si>
  <si>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</si>
  <si>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</si>
  <si>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</si>
  <si>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</si>
  <si>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</si>
  <si>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</si>
  <si>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</si>
  <si>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</si>
  <si>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</si>
  <si>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</si>
  <si>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</si>
  <si>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</si>
  <si>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</si>
  <si>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</si>
  <si>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</si>
  <si>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</si>
  <si>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</si>
  <si>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</si>
  <si>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</si>
  <si>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</si>
  <si>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</si>
  <si>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</si>
  <si>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</si>
  <si>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</si>
  <si>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</si>
  <si>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</si>
  <si>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</si>
  <si>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</si>
  <si>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</si>
  <si>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</si>
  <si>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</si>
  <si>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</si>
  <si>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</si>
  <si>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</si>
  <si>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</si>
  <si>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</si>
  <si>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</si>
  <si>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</si>
  <si>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</si>
  <si>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</si>
  <si>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</si>
  <si>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</si>
  <si>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</si>
  <si>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</si>
  <si>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</si>
  <si>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</si>
  <si>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</si>
  <si>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</si>
  <si>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</si>
  <si>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</si>
  <si>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</si>
  <si>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</si>
  <si>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</si>
  <si>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</si>
  <si>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</si>
  <si>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</si>
  <si>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</si>
  <si>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</si>
  <si>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</si>
  <si>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</si>
  <si>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</si>
  <si>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</si>
  <si>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</si>
  <si>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</si>
  <si>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</si>
  <si>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</si>
  <si>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</si>
  <si>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</si>
  <si>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</si>
  <si>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</si>
  <si>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</si>
  <si>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</si>
  <si>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</si>
  <si>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</si>
  <si>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</si>
  <si>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</si>
  <si>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</si>
  <si>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</si>
  <si>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</si>
  <si>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</si>
  <si>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</si>
  <si>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</si>
  <si>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</si>
  <si>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</si>
  <si>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</si>
  <si>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</si>
  <si>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</si>
  <si>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</si>
  <si>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</si>
  <si>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</si>
  <si>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</si>
  <si>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</si>
  <si>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</si>
  <si>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</si>
  <si>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</si>
  <si>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</si>
  <si>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</si>
  <si>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</si>
  <si>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</si>
  <si>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</si>
  <si>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</si>
  <si>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</si>
  <si>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</si>
  <si>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</si>
  <si>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</si>
  <si>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</si>
  <si>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</si>
  <si>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</si>
  <si>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</si>
  <si>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</si>
  <si>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</si>
  <si>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</si>
  <si>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</si>
  <si>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</si>
  <si>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</si>
  <si>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</si>
  <si>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</si>
  <si>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</si>
  <si>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</si>
  <si>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</si>
  <si>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</si>
  <si>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</si>
  <si>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</si>
  <si>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</si>
  <si>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</si>
  <si>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</si>
  <si>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</si>
  <si>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</si>
  <si>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</si>
  <si>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</si>
  <si>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</si>
  <si>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</si>
  <si>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</si>
  <si>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</si>
  <si>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</si>
  <si>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</si>
  <si>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</si>
  <si>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</si>
  <si>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</si>
  <si>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</si>
  <si>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</si>
  <si>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</si>
  <si>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</si>
  <si>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</si>
  <si>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</si>
  <si>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</si>
  <si>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</si>
  <si>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</si>
  <si>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</si>
  <si>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</si>
  <si>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</si>
  <si>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</si>
  <si>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</si>
  <si>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</si>
  <si>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</si>
  <si>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</si>
  <si>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</si>
  <si>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</si>
  <si>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</si>
  <si>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</si>
  <si>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</si>
  <si>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</si>
  <si>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</si>
  <si>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</si>
  <si>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</si>
  <si>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</si>
  <si>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</si>
  <si>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</si>
  <si>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</si>
  <si>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</si>
  <si>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</si>
  <si>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</si>
  <si>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</si>
  <si>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</si>
  <si>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</si>
  <si>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</si>
  <si>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</si>
  <si>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</si>
  <si>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</si>
  <si>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</si>
  <si>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</si>
  <si>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</si>
  <si>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</si>
  <si>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</si>
  <si>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</si>
  <si>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</si>
  <si>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</si>
  <si>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</si>
  <si>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</si>
  <si>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</si>
  <si>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</si>
  <si>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</si>
  <si>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</si>
  <si>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</si>
  <si>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</si>
  <si>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</si>
  <si>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</si>
  <si>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</si>
  <si>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</si>
  <si>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</si>
  <si>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</si>
  <si>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</si>
  <si>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</si>
  <si>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</si>
  <si>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</si>
  <si>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</si>
  <si>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</si>
  <si>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</si>
  <si>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</si>
  <si>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</si>
  <si>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</si>
  <si>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</si>
  <si>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</si>
  <si>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</si>
  <si>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</si>
  <si>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</si>
  <si>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</si>
  <si>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</si>
  <si>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</si>
  <si>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</si>
  <si>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</si>
  <si>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</si>
  <si>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</si>
  <si>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</si>
  <si>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</si>
  <si>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</si>
  <si>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</si>
  <si>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</si>
  <si>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</si>
  <si>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</si>
  <si>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</si>
  <si>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</si>
  <si>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</si>
  <si>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</si>
  <si>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</si>
  <si>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</si>
  <si>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</si>
  <si>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</si>
  <si>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</si>
  <si>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</si>
  <si>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</si>
  <si>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</si>
  <si>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</si>
  <si>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</si>
  <si>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</si>
  <si>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</si>
  <si>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</si>
  <si>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</si>
  <si>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</si>
  <si>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</si>
  <si>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</si>
  <si>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</si>
  <si>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</si>
  <si>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</si>
  <si>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</si>
  <si>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</si>
  <si>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</si>
  <si>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</si>
  <si>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</si>
  <si>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</si>
  <si>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</si>
  <si>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</si>
  <si>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</si>
  <si>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</si>
  <si>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</si>
  <si>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</si>
  <si>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</si>
  <si>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</si>
  <si>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</si>
  <si>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</si>
  <si>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</si>
  <si>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</si>
  <si>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</si>
  <si>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</si>
  <si>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</si>
  <si>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</si>
  <si>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</si>
  <si>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</si>
  <si>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</si>
  <si>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</si>
  <si>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</si>
  <si>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</si>
  <si>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</si>
  <si>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</si>
  <si>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</si>
  <si>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</si>
  <si>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</si>
  <si>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</si>
  <si>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</si>
  <si>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</si>
  <si>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</si>
  <si>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</si>
  <si>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</si>
  <si>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</si>
  <si>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</si>
  <si>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</si>
  <si>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</si>
  <si>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</si>
  <si>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</si>
  <si>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</si>
  <si>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</si>
  <si>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</si>
  <si>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</si>
  <si>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</si>
  <si>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</si>
  <si>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</si>
  <si>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</si>
  <si>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</si>
  <si>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</si>
  <si>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</si>
  <si>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</si>
  <si>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</si>
  <si>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</si>
  <si>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</si>
  <si>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</si>
  <si>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</si>
  <si>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</si>
  <si>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</si>
  <si>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</si>
  <si>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</si>
  <si>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</si>
  <si>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</si>
  <si>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</si>
  <si>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</si>
  <si>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</si>
  <si>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</si>
  <si>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</si>
  <si>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</si>
  <si>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</si>
  <si>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</si>
  <si>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</si>
  <si>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</si>
  <si>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</si>
  <si>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</si>
  <si>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</si>
  <si>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</si>
  <si>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</si>
  <si>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</si>
  <si>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</si>
  <si>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</si>
  <si>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</si>
  <si>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</si>
  <si>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</si>
  <si>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</si>
  <si>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</si>
  <si>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</si>
  <si>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</si>
  <si>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</si>
  <si>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</si>
  <si>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</si>
  <si>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</si>
  <si>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</si>
  <si>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</si>
  <si>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</si>
  <si>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</si>
  <si>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</si>
  <si>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</si>
  <si>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</si>
  <si>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</si>
  <si>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</si>
  <si>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</si>
  <si>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</si>
  <si>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</si>
  <si>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</si>
  <si>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</si>
  <si>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</si>
  <si>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</si>
  <si>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</si>
  <si>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</si>
  <si>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</si>
  <si>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</si>
  <si>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</si>
  <si>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</si>
  <si>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</si>
  <si>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</si>
  <si>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</si>
  <si>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</si>
  <si>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</si>
  <si>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</si>
  <si>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</si>
  <si>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</si>
  <si>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</si>
  <si>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</si>
  <si>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</si>
  <si>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</si>
  <si>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</si>
  <si>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</si>
  <si>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</si>
  <si>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</si>
  <si>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</si>
  <si>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</si>
  <si>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</si>
  <si>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</si>
  <si>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</si>
  <si>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</si>
  <si>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</si>
  <si>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</si>
  <si>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</si>
  <si>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</si>
  <si>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</si>
  <si>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</si>
  <si>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</si>
  <si>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</si>
  <si>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</si>
  <si>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</si>
  <si>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</si>
  <si>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</si>
  <si>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</si>
  <si>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</si>
  <si>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</si>
  <si>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</si>
  <si>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</si>
  <si>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</si>
  <si>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</si>
  <si>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</si>
  <si>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</si>
  <si>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</si>
  <si>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</si>
  <si>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</si>
  <si>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</si>
  <si>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</si>
  <si>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</si>
  <si>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</si>
  <si>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</si>
  <si>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</si>
  <si>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</si>
  <si>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</si>
  <si>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</si>
  <si>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</si>
  <si>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</si>
  <si>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</si>
  <si>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</si>
  <si>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</si>
  <si>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</si>
  <si>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</si>
  <si>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</si>
  <si>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</si>
  <si>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</si>
  <si>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</si>
  <si>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</si>
  <si>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</si>
  <si>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</si>
  <si>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</si>
  <si>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</si>
  <si>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</si>
  <si>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</si>
  <si>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</si>
  <si>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</si>
  <si>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</si>
  <si>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</si>
  <si>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</si>
  <si>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</si>
  <si>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</si>
  <si>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</si>
  <si>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</si>
  <si>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</si>
  <si>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</si>
  <si>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</si>
  <si>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</si>
  <si>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</si>
  <si>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</si>
  <si>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</si>
  <si>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</si>
  <si>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</si>
  <si>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</si>
  <si>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</si>
  <si>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</si>
  <si>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</si>
  <si>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</si>
  <si>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</si>
  <si>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</si>
  <si>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</si>
  <si>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</si>
  <si>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</si>
  <si>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</si>
  <si>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</si>
  <si>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</si>
  <si>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</si>
  <si>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</si>
  <si>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</si>
  <si>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</si>
  <si>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</si>
  <si>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</si>
  <si>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</si>
  <si>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</si>
  <si>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</si>
  <si>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</si>
  <si>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</si>
  <si>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</si>
  <si>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</si>
  <si>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</si>
  <si>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</si>
  <si>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</si>
  <si>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</si>
  <si>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</si>
  <si>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</si>
  <si>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</si>
  <si>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</si>
  <si>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</si>
  <si>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</si>
  <si>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</si>
  <si>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</si>
  <si>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</si>
  <si>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</si>
  <si>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</si>
  <si>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</si>
  <si>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</si>
  <si>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</si>
  <si>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</si>
  <si>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</si>
  <si>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</si>
  <si>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</si>
  <si>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</si>
  <si>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</si>
  <si>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</si>
  <si>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</si>
  <si>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</si>
  <si>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</si>
  <si>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</si>
  <si>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</si>
  <si>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</si>
  <si>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</si>
  <si>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</si>
  <si>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</si>
  <si>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</si>
  <si>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</si>
  <si>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</si>
  <si>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</si>
  <si>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</si>
  <si>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</si>
  <si>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</si>
  <si>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</si>
  <si>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</si>
  <si>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</si>
  <si>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</si>
  <si>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</si>
  <si>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</si>
  <si>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</si>
  <si>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</si>
  <si>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</si>
  <si>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</si>
  <si>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</si>
  <si>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</si>
  <si>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</si>
  <si>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</si>
  <si>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</si>
  <si>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</si>
  <si>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</si>
  <si>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</si>
  <si>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</si>
  <si>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</si>
  <si>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</si>
  <si>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</si>
  <si>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</si>
  <si>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</si>
  <si>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</si>
  <si>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</si>
  <si>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</si>
  <si>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</si>
  <si>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</si>
  <si>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</si>
  <si>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</si>
  <si>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</si>
  <si>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</si>
  <si>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</si>
  <si>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</si>
  <si>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</si>
  <si>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</si>
  <si>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</si>
  <si>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</si>
  <si>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</si>
  <si>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</si>
  <si>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</si>
  <si>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</si>
  <si>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</si>
  <si>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</si>
  <si>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</si>
  <si>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</si>
  <si>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</si>
  <si>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</si>
  <si>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</si>
  <si>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</si>
  <si>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</si>
  <si>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</si>
  <si>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</si>
  <si>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</si>
  <si>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</si>
  <si>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</si>
  <si>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</si>
  <si>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</si>
  <si>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</si>
  <si>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</si>
  <si>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</si>
  <si>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</si>
  <si>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</si>
  <si>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</si>
  <si>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</si>
  <si>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</si>
  <si>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</si>
  <si>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</si>
  <si>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</si>
  <si>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</si>
  <si>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</si>
  <si>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</si>
  <si>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</si>
  <si>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</si>
  <si>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</si>
  <si>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</si>
  <si>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</si>
  <si>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</si>
  <si>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</si>
  <si>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</si>
  <si>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</si>
  <si>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</si>
  <si>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</si>
  <si>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</si>
  <si>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</si>
  <si>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</si>
  <si>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</si>
  <si>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</si>
  <si>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</si>
  <si>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</si>
  <si>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</si>
  <si>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</si>
  <si>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</si>
  <si>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</si>
  <si>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</si>
  <si>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</si>
  <si>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</si>
  <si>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</si>
  <si>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</si>
  <si>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</si>
  <si>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</si>
  <si>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</si>
  <si>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</si>
  <si>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</si>
  <si>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</si>
  <si>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</si>
  <si>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</si>
  <si>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</si>
  <si>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</si>
  <si>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</si>
  <si>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</si>
  <si>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</si>
  <si>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</si>
  <si>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</si>
  <si>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</si>
  <si>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</si>
  <si>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</si>
  <si>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</si>
  <si>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</si>
  <si>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</si>
  <si>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</si>
  <si>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</si>
  <si>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</si>
  <si>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</si>
  <si>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</si>
  <si>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</si>
  <si>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</si>
  <si>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</si>
  <si>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</si>
  <si>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</si>
  <si>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</si>
  <si>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</si>
  <si>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</si>
  <si>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</si>
  <si>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</si>
  <si>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</si>
  <si>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</si>
  <si>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</si>
  <si>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</si>
  <si>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</si>
  <si>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</si>
  <si>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</si>
  <si>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</si>
  <si>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</si>
  <si>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</si>
  <si>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</si>
  <si>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</si>
  <si>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</si>
  <si>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</si>
  <si>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</si>
  <si>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</si>
  <si>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</si>
  <si>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</si>
  <si>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</si>
  <si>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</si>
  <si>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</si>
  <si>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</si>
  <si>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</si>
  <si>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</si>
  <si>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</si>
  <si>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</si>
  <si>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</si>
  <si>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</si>
  <si>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</si>
  <si>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</si>
  <si>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</si>
  <si>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</si>
  <si>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</si>
  <si>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</si>
  <si>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</si>
  <si>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</si>
  <si>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</si>
  <si>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</si>
  <si>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</si>
  <si>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</si>
  <si>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</si>
  <si>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</si>
  <si>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</si>
  <si>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</si>
  <si>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</si>
  <si>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</si>
  <si>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</si>
  <si>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</si>
  <si>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</si>
  <si>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</si>
  <si>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</si>
  <si>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</si>
  <si>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</si>
  <si>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</si>
  <si>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</si>
  <si>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</si>
  <si>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</si>
  <si>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</si>
  <si>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</si>
  <si>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</si>
  <si>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</si>
  <si>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</si>
  <si>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</si>
  <si>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</si>
  <si>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</si>
  <si>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</si>
  <si>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</si>
  <si>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</si>
  <si>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</si>
  <si>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</si>
  <si>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</si>
  <si>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</si>
  <si>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</si>
  <si>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</si>
  <si>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</si>
  <si>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</si>
  <si>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</si>
  <si>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</si>
  <si>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</si>
  <si>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</si>
  <si>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</si>
  <si>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</si>
  <si>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</si>
  <si>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</si>
  <si>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</si>
  <si>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</si>
  <si>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</si>
  <si>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</si>
  <si>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</si>
  <si>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</si>
  <si>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</si>
  <si>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</si>
  <si>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</si>
  <si>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</si>
  <si>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</si>
  <si>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</si>
  <si>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</si>
  <si>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</si>
  <si>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</si>
  <si>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</si>
  <si>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</si>
  <si>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</si>
  <si>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</si>
  <si>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</si>
  <si>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</si>
  <si>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</si>
  <si>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</si>
  <si>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</si>
  <si>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</si>
  <si>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</si>
  <si>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</si>
  <si>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</si>
  <si>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</si>
  <si>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</si>
  <si>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</si>
  <si>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</si>
  <si>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</si>
  <si>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</si>
  <si>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</si>
  <si>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</si>
  <si>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</si>
  <si>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</si>
  <si>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</si>
  <si>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</si>
  <si>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</si>
  <si>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</si>
  <si>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</si>
  <si>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</si>
  <si>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</si>
  <si>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</si>
  <si>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</si>
  <si>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</si>
  <si>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</si>
  <si>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</si>
  <si>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</si>
  <si>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</si>
  <si>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</si>
  <si>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</si>
  <si>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</si>
  <si>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</si>
  <si>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</si>
  <si>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</si>
  <si>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</si>
  <si>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</si>
  <si>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</si>
  <si>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</si>
  <si>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</si>
  <si>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</si>
  <si>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</si>
  <si>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</si>
  <si>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</si>
  <si>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</si>
  <si>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</si>
  <si>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</si>
  <si>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</si>
  <si>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</si>
  <si>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</si>
  <si>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</si>
  <si>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</si>
  <si>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</si>
  <si>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</si>
  <si>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</si>
  <si>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</si>
  <si>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</si>
  <si>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</si>
  <si>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</si>
  <si>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</si>
  <si>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</si>
  <si>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</si>
  <si>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</si>
  <si>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</si>
  <si>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</si>
  <si>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</si>
  <si>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</si>
  <si>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</si>
  <si>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</si>
  <si>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</si>
  <si>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</si>
  <si>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</si>
  <si>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</si>
  <si>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</si>
  <si>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</si>
  <si>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</si>
  <si>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</si>
  <si>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</si>
  <si>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</si>
  <si>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</si>
  <si>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</si>
  <si>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</si>
  <si>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</si>
  <si>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</si>
  <si>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</si>
  <si>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</si>
  <si>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</si>
  <si>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</si>
  <si>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</si>
  <si>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</si>
  <si>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</si>
  <si>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</si>
  <si>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</si>
  <si>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</si>
  <si>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</si>
  <si>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</si>
  <si>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</si>
  <si>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</si>
  <si>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</si>
  <si>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</si>
  <si>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</si>
  <si>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</si>
  <si>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</si>
  <si>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</si>
  <si>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</si>
  <si>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</si>
  <si>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</si>
  <si>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</si>
  <si>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</si>
  <si>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</si>
  <si>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</si>
  <si>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</si>
  <si>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</si>
  <si>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</si>
  <si>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</si>
  <si>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</si>
  <si>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</si>
  <si>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</si>
  <si>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</si>
  <si>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</si>
  <si>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</si>
  <si>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</si>
  <si>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</si>
  <si>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</si>
  <si>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</si>
  <si>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</si>
  <si>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</si>
  <si>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</si>
  <si>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</si>
  <si>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</si>
  <si>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</si>
  <si>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</si>
  <si>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</si>
  <si>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</si>
  <si>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</si>
  <si>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</si>
  <si>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</si>
  <si>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</si>
  <si>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</si>
  <si>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</si>
  <si>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</si>
  <si>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</si>
  <si>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</si>
  <si>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</si>
  <si>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</si>
  <si>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</si>
  <si>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</si>
  <si>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</si>
  <si>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</si>
  <si>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</si>
  <si>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</si>
  <si>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</si>
  <si>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</si>
  <si>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</si>
  <si>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</si>
  <si>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</si>
  <si>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</si>
  <si>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</si>
  <si>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</si>
  <si>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</si>
  <si>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</si>
  <si>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</si>
  <si>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</si>
  <si>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</si>
  <si>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</si>
  <si>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</si>
  <si>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</si>
  <si>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</si>
  <si>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</si>
  <si>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</si>
  <si>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</si>
  <si>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</si>
  <si>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</si>
  <si>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</si>
  <si>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</si>
  <si>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</si>
  <si>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</si>
  <si>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</si>
  <si>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</si>
  <si>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</si>
  <si>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</si>
  <si>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</si>
  <si>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</si>
  <si>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</si>
  <si>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</si>
  <si>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</si>
  <si>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</si>
  <si>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</si>
  <si>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</si>
  <si>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</si>
  <si>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</si>
  <si>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</si>
  <si>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</si>
  <si>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</si>
  <si>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</si>
  <si>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</si>
  <si>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</si>
  <si>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</si>
  <si>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</si>
  <si>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</si>
  <si>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</si>
  <si>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</si>
  <si>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</si>
  <si>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</si>
  <si>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</si>
  <si>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</si>
  <si>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</si>
  <si>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</si>
  <si>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</si>
  <si>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</si>
  <si>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</si>
  <si>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</si>
  <si>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</si>
  <si>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</si>
  <si>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</si>
  <si>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</si>
  <si>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</si>
  <si>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</si>
  <si>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</si>
  <si>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</si>
  <si>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</si>
  <si>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</si>
  <si>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</si>
  <si>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</si>
  <si>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</si>
  <si>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</si>
  <si>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</si>
  <si>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</si>
  <si>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</si>
  <si>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</si>
  <si>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</si>
  <si>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</si>
  <si>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</si>
  <si>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</si>
  <si>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</si>
  <si>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</si>
  <si>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</si>
  <si>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</si>
  <si>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</si>
  <si>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</si>
  <si>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</si>
  <si>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</si>
  <si>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</si>
  <si>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</si>
  <si>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</si>
  <si>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</si>
  <si>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</si>
  <si>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</si>
  <si>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</si>
  <si>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</si>
  <si>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</si>
  <si>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</si>
  <si>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</si>
  <si>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</si>
  <si>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</si>
  <si>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</si>
  <si>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</si>
  <si>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</si>
  <si>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</si>
  <si>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</si>
  <si>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</si>
  <si>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</si>
  <si>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</si>
  <si>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</si>
  <si>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</si>
  <si>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</si>
  <si>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</si>
  <si>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</si>
  <si>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</si>
  <si>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</si>
  <si>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</si>
  <si>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</si>
  <si>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</si>
  <si>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</si>
  <si>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</si>
  <si>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</si>
  <si>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</si>
  <si>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</si>
  <si>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</si>
  <si>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</si>
  <si>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</si>
  <si>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</si>
  <si>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</si>
  <si>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</si>
  <si>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</si>
  <si>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</si>
  <si>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</si>
  <si>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</si>
  <si>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</si>
  <si>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</si>
  <si>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</si>
  <si>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</si>
  <si>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</si>
  <si>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</si>
  <si>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</si>
  <si>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</si>
  <si>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</si>
  <si>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</si>
  <si>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</si>
  <si>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</si>
  <si>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</si>
  <si>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</si>
  <si>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</si>
  <si>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</si>
  <si>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</si>
  <si>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</si>
  <si>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</si>
  <si>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</si>
  <si>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</si>
  <si>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</si>
  <si>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</si>
  <si>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</si>
  <si>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</si>
  <si>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</si>
  <si>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</si>
  <si>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</si>
  <si>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</si>
  <si>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</si>
  <si>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</si>
  <si>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</si>
  <si>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</si>
  <si>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</si>
  <si>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</si>
  <si>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</si>
  <si>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</si>
  <si>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</si>
  <si>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</si>
  <si>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</si>
  <si>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</si>
  <si>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</si>
  <si>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</si>
  <si>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</si>
  <si>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</si>
  <si>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</si>
  <si>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</si>
  <si>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</si>
  <si>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</si>
  <si>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</si>
  <si>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</si>
  <si>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</si>
  <si>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</si>
  <si>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</si>
  <si>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</si>
  <si>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</si>
  <si>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</si>
  <si>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</si>
  <si>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</si>
  <si>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</si>
  <si>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</si>
  <si>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</si>
  <si>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</si>
  <si>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</si>
  <si>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</si>
  <si>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</si>
  <si>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</si>
  <si>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</si>
  <si>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</si>
  <si>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</si>
  <si>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</si>
  <si>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</si>
  <si>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</si>
  <si>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</si>
  <si>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</si>
  <si>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</si>
  <si>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</si>
  <si>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</si>
  <si>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</si>
  <si>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</si>
  <si>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</si>
  <si>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</si>
  <si>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</si>
  <si>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</si>
  <si>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</si>
  <si>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</si>
  <si>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</si>
  <si>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</si>
  <si>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</si>
  <si>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</si>
  <si>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</si>
  <si>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</si>
  <si>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</si>
  <si>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</si>
  <si>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</si>
  <si>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</si>
  <si>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</si>
  <si>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</si>
  <si>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</si>
  <si>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</si>
  <si>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</si>
  <si>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</si>
  <si>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</si>
  <si>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</si>
  <si>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</si>
  <si>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</si>
  <si>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</si>
  <si>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</si>
  <si>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</si>
  <si>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</si>
  <si>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</si>
  <si>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</si>
  <si>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</si>
  <si>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</si>
  <si>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</si>
  <si>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</si>
  <si>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</si>
  <si>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</si>
  <si>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</si>
  <si>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</si>
  <si>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</si>
  <si>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</si>
  <si>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</si>
  <si>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</si>
  <si>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</si>
  <si>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</si>
  <si>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</si>
  <si>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</si>
  <si>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</si>
  <si>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</si>
  <si>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</si>
  <si>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</si>
  <si>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</si>
  <si>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</si>
  <si>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</si>
  <si>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</si>
  <si>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</si>
  <si>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</si>
  <si>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</si>
  <si>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</si>
  <si>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</si>
  <si>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</si>
  <si>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</si>
  <si>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</si>
  <si>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</si>
  <si>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</si>
  <si>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</si>
  <si>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</si>
  <si>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</si>
  <si>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</si>
  <si>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</si>
  <si>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</si>
  <si>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</si>
  <si>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</si>
  <si>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</si>
  <si>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</si>
  <si>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</si>
  <si>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</si>
  <si>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</si>
  <si>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</si>
  <si>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</si>
  <si>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</si>
  <si>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</si>
  <si>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</si>
  <si>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</si>
  <si>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</si>
  <si>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</si>
  <si>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</si>
  <si>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</si>
  <si>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</si>
  <si>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</si>
  <si>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</si>
  <si>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</si>
  <si>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</si>
  <si>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</si>
  <si>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</si>
  <si>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</si>
  <si>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</si>
  <si>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</si>
  <si>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</si>
  <si>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</si>
  <si>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</si>
  <si>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</si>
  <si>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</si>
  <si>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</si>
  <si>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</si>
  <si>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</si>
  <si>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</si>
  <si>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</si>
  <si>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</si>
  <si>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</si>
  <si>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</si>
  <si>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</si>
  <si>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</si>
  <si>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</si>
  <si>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</si>
  <si>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</si>
  <si>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</si>
  <si>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</si>
  <si>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</si>
  <si>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</si>
  <si>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</si>
  <si>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</si>
  <si>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</si>
  <si>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</si>
  <si>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</si>
  <si>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</si>
  <si>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</si>
  <si>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</si>
  <si>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</si>
  <si>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</si>
  <si>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</si>
  <si>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</si>
  <si>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</si>
  <si>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</si>
  <si>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</si>
  <si>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</si>
  <si>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</si>
  <si>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</si>
  <si>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</si>
  <si>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</si>
  <si>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</si>
  <si>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</si>
  <si>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</si>
  <si>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</si>
  <si>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</si>
  <si>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</si>
  <si>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</si>
  <si>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</si>
  <si>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</si>
  <si>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</si>
  <si>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</si>
  <si>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</si>
  <si>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</si>
  <si>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</si>
  <si>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</si>
  <si>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</si>
  <si>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</si>
  <si>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</si>
  <si>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</si>
  <si>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</si>
  <si>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</si>
  <si>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</si>
  <si>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</si>
  <si>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</si>
  <si>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</si>
  <si>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</si>
  <si>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</si>
  <si>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</si>
  <si>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</si>
  <si>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</si>
  <si>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</si>
  <si>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</si>
  <si>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</si>
  <si>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</si>
  <si>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</si>
  <si>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</si>
  <si>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</si>
  <si>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</si>
  <si>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</si>
  <si>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</si>
  <si>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</si>
  <si>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</si>
  <si>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</si>
  <si>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</si>
  <si>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</si>
  <si>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</si>
  <si>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</si>
  <si>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</si>
  <si>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</si>
  <si>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</si>
  <si>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</si>
  <si>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</si>
  <si>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</si>
  <si>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</si>
  <si>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</si>
  <si>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</si>
  <si>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</si>
  <si>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</si>
  <si>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</si>
  <si>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</si>
  <si>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</si>
  <si>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</si>
  <si>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</si>
  <si>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</si>
  <si>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</si>
  <si>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</si>
  <si>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</si>
  <si>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</si>
  <si>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</si>
  <si>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</si>
  <si>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</si>
  <si>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</si>
  <si>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</si>
  <si>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</si>
  <si>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</si>
  <si>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</si>
  <si>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</si>
  <si>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</si>
  <si>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</si>
  <si>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</si>
  <si>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</si>
  <si>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</si>
  <si>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</si>
  <si>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</si>
  <si>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</si>
  <si>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</si>
  <si>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</si>
  <si>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</si>
  <si>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</si>
  <si>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</si>
  <si>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</si>
  <si>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</si>
  <si>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</si>
  <si>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</si>
  <si>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</si>
  <si>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</si>
  <si>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</si>
  <si>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</si>
  <si>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</si>
  <si>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</si>
  <si>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</si>
  <si>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</si>
  <si>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</si>
  <si>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</si>
  <si>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</si>
  <si>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</si>
  <si>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</si>
  <si>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</si>
  <si>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</si>
  <si>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</si>
  <si>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</si>
  <si>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</si>
  <si>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</si>
  <si>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</si>
  <si>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</si>
  <si>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</si>
  <si>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</si>
  <si>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</si>
  <si>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</si>
  <si>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</si>
  <si>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</si>
  <si>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</si>
  <si>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</si>
  <si>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</si>
  <si>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</si>
  <si>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</si>
  <si>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</si>
  <si>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</si>
  <si>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</si>
  <si>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</si>
  <si>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</si>
  <si>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</si>
  <si>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</si>
  <si>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</si>
  <si>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</si>
  <si>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</si>
  <si>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</si>
  <si>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</si>
  <si>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</si>
  <si>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</si>
  <si>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</si>
  <si>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</si>
  <si>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</si>
  <si>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</si>
  <si>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</si>
  <si>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</si>
  <si>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</si>
  <si>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</si>
  <si>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</si>
  <si>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</si>
  <si>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</si>
  <si>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</si>
  <si>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</si>
  <si>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</si>
  <si>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</si>
  <si>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</si>
  <si>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</si>
  <si>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</si>
  <si>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</si>
  <si>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</si>
  <si>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</si>
  <si>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</si>
  <si>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</si>
  <si>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</si>
  <si>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</si>
  <si>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</si>
  <si>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</si>
  <si>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</si>
  <si>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</si>
  <si>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</si>
  <si>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</si>
  <si>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</si>
  <si>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</si>
  <si>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</si>
  <si>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</si>
  <si>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</si>
  <si>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</si>
  <si>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</si>
  <si>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</si>
  <si>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</si>
  <si>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</si>
  <si>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</si>
  <si>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</si>
  <si>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</si>
  <si>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</si>
  <si>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</si>
  <si>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</si>
  <si>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</si>
  <si>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</si>
  <si>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</si>
  <si>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</si>
  <si>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</si>
  <si>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</si>
  <si>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</si>
  <si>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</si>
  <si>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</si>
  <si>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</si>
  <si>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</si>
  <si>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</si>
  <si>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</si>
  <si>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</si>
  <si>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</si>
  <si>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</si>
  <si>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</si>
  <si>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</si>
  <si>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</si>
  <si>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</si>
  <si>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</si>
  <si>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</si>
  <si>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</si>
  <si>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</si>
  <si>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</si>
  <si>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</si>
  <si>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</si>
  <si>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</si>
  <si>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</si>
  <si>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</si>
  <si>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</si>
  <si>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</si>
  <si>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</si>
  <si>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</si>
  <si>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</si>
  <si>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</si>
  <si>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</si>
  <si>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</si>
  <si>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</si>
  <si>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</si>
  <si>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</si>
  <si>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</si>
  <si>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</si>
  <si>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</si>
  <si>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</si>
  <si>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</si>
  <si>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</si>
  <si>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</si>
  <si>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</si>
  <si>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</si>
  <si>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</si>
  <si>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</si>
  <si>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</si>
  <si>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</si>
  <si>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</si>
  <si>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</si>
  <si>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</si>
  <si>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</si>
  <si>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</si>
  <si>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</si>
  <si>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</si>
  <si>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</si>
  <si>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</si>
  <si>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</si>
  <si>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</si>
  <si>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</si>
  <si>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</si>
  <si>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</si>
  <si>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</si>
  <si>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</si>
  <si>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</si>
  <si>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</si>
  <si>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</si>
  <si>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</si>
  <si>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</si>
  <si>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</si>
  <si>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</si>
  <si>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</si>
  <si>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</si>
  <si>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</si>
  <si>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</si>
  <si>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</si>
  <si>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</si>
  <si>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</si>
  <si>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</si>
  <si>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</si>
  <si>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</si>
  <si>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</si>
  <si>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</si>
  <si>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</si>
  <si>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</si>
  <si>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</si>
  <si>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</si>
  <si>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</si>
  <si>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</si>
  <si>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</si>
  <si>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</si>
  <si>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</si>
  <si>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</si>
  <si>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</si>
  <si>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</si>
  <si>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</si>
  <si>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</si>
  <si>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</si>
  <si>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</si>
  <si>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</si>
  <si>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</si>
  <si>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</si>
  <si>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</si>
  <si>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</si>
  <si>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</si>
  <si>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</si>
  <si>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</si>
  <si>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</si>
  <si>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</si>
  <si>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</si>
  <si>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</si>
  <si>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</si>
  <si>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</si>
  <si>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</si>
  <si>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</si>
  <si>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</si>
  <si>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</si>
  <si>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</si>
  <si>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</si>
  <si>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</si>
  <si>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</si>
  <si>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</si>
  <si>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</si>
  <si>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</si>
  <si>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</si>
  <si>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</si>
  <si>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</si>
  <si>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</si>
  <si>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</si>
  <si>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</si>
  <si>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</si>
  <si>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</si>
  <si>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</si>
  <si>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</si>
  <si>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</si>
  <si>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</si>
  <si>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</si>
  <si>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</si>
  <si>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</si>
  <si>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</si>
  <si>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</si>
  <si>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</si>
  <si>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</si>
  <si>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</si>
  <si>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</si>
  <si>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</si>
  <si>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</si>
  <si>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</si>
  <si>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</si>
  <si>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</si>
  <si>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</si>
  <si>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</si>
  <si>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</si>
  <si>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</si>
  <si>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</si>
  <si>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</si>
  <si>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</si>
  <si>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</si>
  <si>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</si>
  <si>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</si>
  <si>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</si>
  <si>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</si>
  <si>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</si>
  <si>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</si>
  <si>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</si>
  <si>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</si>
  <si>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</si>
  <si>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</si>
  <si>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</si>
  <si>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</si>
  <si>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</si>
  <si>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</si>
  <si>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</si>
  <si>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</si>
  <si>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</si>
  <si>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</si>
  <si>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</si>
  <si>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</si>
  <si>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</si>
  <si>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</si>
  <si>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</si>
  <si>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</si>
  <si>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</si>
  <si>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</si>
  <si>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</si>
  <si>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</si>
  <si>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</si>
  <si>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</si>
  <si>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</si>
  <si>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</si>
  <si>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</si>
  <si>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</si>
  <si>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</si>
  <si>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</si>
  <si>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</si>
  <si>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</si>
  <si>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</si>
  <si>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</si>
  <si>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</si>
  <si>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</si>
  <si>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</si>
  <si>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</si>
  <si>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</si>
  <si>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</si>
  <si>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</si>
  <si>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</si>
  <si>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</si>
  <si>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</si>
  <si>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</si>
  <si>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</si>
  <si>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</si>
  <si>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</si>
  <si>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</si>
  <si>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</si>
  <si>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</si>
  <si>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</si>
  <si>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</si>
  <si>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</si>
  <si>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</si>
  <si>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</si>
  <si>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</si>
  <si>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</si>
  <si>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</si>
  <si>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</si>
  <si>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</si>
  <si>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</si>
  <si>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</si>
  <si>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</si>
  <si>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</si>
  <si>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</si>
  <si>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</si>
  <si>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</si>
  <si>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</si>
  <si>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</si>
  <si>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</si>
  <si>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</si>
  <si>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</si>
  <si>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</si>
  <si>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</si>
  <si>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</si>
  <si>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</si>
  <si>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</si>
  <si>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</si>
  <si>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</si>
  <si>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</si>
  <si>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</si>
  <si>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</si>
  <si>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</si>
  <si>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</si>
  <si>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</si>
  <si>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</si>
  <si>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</si>
  <si>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</si>
  <si>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</si>
  <si>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</si>
  <si>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</si>
  <si>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</si>
  <si>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</si>
  <si>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</si>
  <si>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</si>
  <si>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</si>
  <si>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</si>
  <si>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</si>
  <si>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</si>
  <si>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</si>
  <si>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</si>
  <si>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</si>
  <si>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</si>
  <si>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</si>
  <si>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</si>
  <si>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</si>
  <si>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</si>
  <si>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</si>
  <si>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</si>
  <si>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</si>
  <si>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</si>
  <si>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</si>
  <si>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</si>
  <si>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</si>
  <si>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</si>
  <si>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</si>
  <si>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</si>
  <si>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</si>
  <si>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</si>
  <si>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</si>
  <si>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</si>
  <si>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</si>
  <si>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</si>
  <si>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</si>
  <si>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</si>
  <si>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</si>
  <si>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</si>
  <si>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</si>
  <si>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</si>
  <si>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</si>
  <si>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</si>
  <si>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</si>
  <si>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</si>
  <si>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</si>
  <si>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</si>
  <si>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</si>
  <si>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</si>
  <si>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</si>
  <si>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</si>
  <si>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</si>
  <si>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</si>
  <si>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</si>
  <si>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</si>
  <si>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</si>
  <si>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</si>
  <si>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</si>
  <si>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</si>
  <si>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</si>
  <si>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</si>
  <si>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</si>
  <si>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</si>
  <si>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</si>
  <si>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</si>
  <si>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</si>
  <si>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</si>
  <si>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</si>
  <si>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</si>
  <si>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</si>
  <si>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</si>
  <si>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</si>
  <si>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</si>
  <si>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</si>
  <si>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</si>
  <si>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</si>
  <si>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</si>
  <si>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</si>
  <si>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</si>
  <si>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</si>
  <si>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</si>
  <si>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</si>
  <si>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</si>
  <si>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</si>
  <si>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</si>
  <si>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</si>
  <si>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</si>
  <si>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</si>
  <si>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</si>
  <si>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</si>
  <si>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</si>
  <si>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</si>
  <si>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</si>
  <si>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</si>
  <si>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</si>
  <si>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</si>
  <si>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</si>
  <si>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</si>
  <si>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</si>
  <si>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</si>
  <si>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</si>
  <si>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</si>
  <si>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</si>
  <si>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</si>
  <si>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</si>
  <si>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</si>
  <si>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</si>
  <si>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</si>
  <si>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</si>
  <si>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</si>
  <si>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</si>
  <si>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</si>
  <si>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</si>
  <si>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</si>
  <si>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</si>
  <si>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</si>
  <si>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</si>
  <si>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</si>
  <si>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</si>
  <si>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</si>
  <si>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</si>
  <si>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</si>
  <si>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</si>
  <si>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</si>
  <si>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</si>
  <si>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</si>
  <si>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</si>
  <si>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</si>
  <si>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</si>
  <si>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</si>
  <si>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</si>
  <si>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</si>
  <si>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</si>
  <si>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</si>
  <si>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</si>
  <si>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</si>
  <si>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</si>
  <si>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</si>
  <si>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</si>
  <si>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</si>
  <si>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</si>
  <si>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</si>
  <si>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</si>
  <si>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</si>
  <si>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</si>
  <si>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</si>
  <si>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</si>
  <si>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</si>
  <si>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</si>
  <si>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</si>
  <si>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</si>
  <si>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</si>
  <si>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</si>
  <si>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</si>
  <si>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</si>
  <si>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</si>
  <si>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</si>
  <si>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</si>
  <si>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</si>
  <si>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</si>
  <si>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</si>
  <si>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</si>
  <si>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</si>
  <si>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</si>
  <si>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</si>
  <si>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</si>
  <si>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</si>
  <si>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</si>
  <si>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</si>
  <si>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</si>
  <si>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</si>
  <si>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</si>
  <si>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</si>
  <si>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</si>
  <si>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</si>
  <si>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</si>
  <si>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</si>
  <si>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</si>
  <si>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</si>
  <si>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</si>
  <si>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</si>
  <si>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</si>
  <si>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</si>
  <si>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</si>
  <si>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</si>
  <si>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</si>
  <si>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</si>
  <si>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</si>
  <si>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</si>
  <si>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</si>
  <si>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</si>
  <si>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</si>
  <si>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</si>
  <si>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</si>
  <si>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</si>
  <si>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</si>
  <si>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</si>
  <si>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</si>
  <si>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</si>
  <si>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</si>
  <si>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</si>
  <si>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</si>
  <si>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</si>
  <si>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</si>
  <si>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</si>
  <si>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</si>
  <si>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</si>
  <si>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</si>
  <si>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</si>
  <si>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</si>
  <si>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</si>
  <si>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</si>
  <si>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</si>
  <si>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</si>
  <si>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</si>
  <si>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</si>
  <si>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</si>
  <si>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</si>
  <si>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</si>
  <si>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</si>
  <si>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</si>
  <si>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</si>
  <si>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</si>
  <si>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</si>
  <si>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</si>
  <si>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</si>
  <si>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</si>
  <si>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</si>
  <si>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</si>
  <si>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</si>
  <si>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</si>
  <si>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</si>
  <si>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</si>
  <si>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</si>
  <si>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</si>
  <si>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</si>
  <si>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</si>
  <si>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</si>
  <si>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</si>
  <si>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</si>
  <si>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</si>
  <si>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</si>
  <si>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</si>
  <si>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</si>
  <si>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</si>
  <si>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</si>
  <si>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</si>
  <si>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</si>
  <si>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</si>
  <si>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</si>
  <si>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</si>
  <si>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</si>
  <si>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</si>
  <si>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</si>
  <si>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</si>
  <si>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</si>
  <si>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</si>
  <si>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</si>
  <si>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</si>
  <si>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</si>
  <si>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</si>
  <si>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</si>
  <si>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</si>
  <si>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</si>
  <si>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</si>
  <si>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</si>
  <si>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</si>
  <si>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</si>
  <si>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</si>
  <si>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</si>
  <si>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</si>
  <si>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</si>
  <si>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</si>
  <si>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</si>
  <si>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</si>
  <si>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</si>
  <si>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</si>
  <si>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</si>
  <si>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</si>
  <si>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</si>
  <si>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</si>
  <si>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</si>
  <si>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</si>
  <si>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</si>
  <si>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</si>
  <si>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</si>
  <si>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</si>
  <si>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</si>
  <si>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</si>
  <si>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</si>
  <si>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</si>
  <si>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</si>
  <si>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</si>
  <si>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</si>
  <si>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</si>
  <si>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</si>
  <si>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</si>
  <si>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</si>
  <si>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</si>
  <si>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</si>
  <si>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</si>
  <si>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</si>
  <si>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</si>
  <si>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</si>
  <si>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</si>
  <si>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</si>
  <si>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</si>
  <si>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</si>
  <si>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</si>
  <si>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</si>
  <si>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</si>
  <si>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</si>
  <si>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</si>
  <si>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</si>
  <si>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</si>
  <si>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</si>
  <si>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</si>
  <si>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</si>
  <si>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</si>
  <si>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</si>
  <si>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</si>
  <si>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</si>
  <si>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</si>
  <si>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</si>
  <si>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</si>
  <si>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</si>
  <si>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</si>
  <si>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</si>
  <si>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</si>
  <si>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</si>
  <si>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</si>
  <si>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</si>
  <si>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</si>
  <si>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</si>
  <si>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</si>
  <si>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</si>
  <si>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</si>
  <si>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</si>
  <si>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</si>
  <si>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</si>
  <si>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</si>
  <si>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</si>
  <si>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</si>
  <si>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</si>
  <si>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</si>
  <si>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</si>
  <si>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</si>
  <si>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</si>
  <si>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</si>
  <si>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</si>
  <si>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</si>
  <si>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</si>
  <si>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</si>
  <si>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</si>
  <si>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</si>
  <si>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</si>
  <si>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</si>
  <si>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</si>
  <si>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</si>
  <si>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</si>
  <si>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</si>
  <si>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</si>
  <si>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</si>
  <si>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</si>
  <si>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</si>
  <si>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</si>
  <si>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</si>
  <si>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</si>
  <si>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</si>
  <si>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</si>
  <si>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</si>
  <si>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</si>
  <si>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</si>
  <si>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</si>
  <si>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</si>
  <si>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</si>
  <si>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</si>
  <si>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</si>
  <si>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</si>
  <si>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</si>
  <si>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</si>
  <si>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</si>
  <si>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</si>
  <si>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</si>
  <si>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</si>
  <si>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</si>
  <si>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</si>
  <si>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</si>
  <si>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</si>
  <si>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</si>
  <si>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</si>
  <si>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</si>
  <si>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</si>
  <si>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</si>
  <si>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</si>
  <si>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</si>
  <si>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</si>
  <si>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</si>
  <si>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</si>
  <si>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</si>
  <si>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</si>
  <si>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</si>
  <si>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</si>
  <si>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</si>
  <si>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</si>
  <si>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</si>
  <si>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</si>
  <si>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</si>
  <si>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</si>
  <si>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</si>
  <si>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</si>
  <si>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</si>
  <si>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</si>
  <si>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</si>
  <si>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</si>
  <si>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</si>
  <si>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</si>
  <si>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</si>
  <si>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</si>
  <si>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</si>
  <si>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</si>
  <si>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</si>
  <si>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</si>
  <si>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</si>
  <si>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</si>
  <si>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</si>
  <si>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</si>
  <si>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</si>
  <si>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</si>
  <si>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</si>
  <si>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</si>
  <si>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</si>
  <si>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</si>
  <si>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</si>
  <si>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</si>
  <si>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</si>
  <si>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</si>
  <si>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</si>
  <si>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</si>
  <si>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</si>
  <si>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</si>
  <si>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</si>
  <si>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</si>
  <si>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</si>
  <si>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</si>
  <si>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</si>
  <si>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</si>
  <si>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</si>
  <si>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</si>
  <si>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</si>
  <si>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</si>
  <si>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</si>
  <si>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</si>
  <si>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</si>
  <si>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</si>
  <si>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</si>
  <si>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</si>
  <si>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</si>
  <si>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</si>
  <si>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</si>
  <si>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</si>
  <si>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</si>
  <si>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</si>
  <si>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</si>
  <si>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</si>
  <si>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</si>
  <si>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</si>
  <si>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</si>
  <si>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</si>
  <si>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</si>
  <si>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</si>
  <si>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</si>
  <si>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</si>
  <si>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</si>
  <si>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</si>
  <si>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</si>
  <si>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</si>
  <si>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</si>
  <si>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</si>
  <si>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</si>
  <si>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</si>
  <si>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</si>
  <si>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</si>
  <si>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</si>
  <si>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</si>
  <si>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</si>
  <si>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</si>
  <si>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</si>
  <si>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</si>
  <si>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</si>
  <si>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</si>
  <si>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</si>
  <si>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</si>
  <si>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</si>
  <si>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</si>
  <si>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</si>
  <si>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</si>
  <si>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</si>
  <si>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</si>
  <si>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</si>
  <si>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</si>
  <si>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</si>
  <si>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</si>
  <si>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</si>
  <si>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</si>
  <si>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</si>
  <si>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</si>
  <si>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</si>
  <si>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</si>
  <si>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</si>
  <si>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</si>
  <si>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</si>
  <si>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</si>
  <si>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</si>
  <si>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</si>
  <si>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</si>
  <si>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</si>
  <si>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</si>
  <si>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</si>
  <si>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</si>
  <si>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</si>
  <si>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</si>
  <si>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</si>
  <si>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</si>
  <si>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</si>
  <si>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</si>
  <si>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</si>
  <si>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</si>
  <si>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</si>
  <si>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</si>
  <si>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</si>
  <si>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</si>
  <si>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</si>
  <si>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</si>
  <si>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</si>
  <si>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</si>
  <si>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</si>
  <si>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</si>
  <si>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</si>
  <si>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</si>
  <si>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</si>
  <si>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</si>
  <si>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</si>
  <si>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</si>
  <si>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</si>
  <si>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</si>
  <si>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</si>
  <si>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</si>
  <si>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</si>
  <si>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</si>
  <si>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</si>
  <si>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</si>
  <si>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</si>
  <si>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</si>
  <si>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</si>
  <si>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</si>
  <si>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</si>
  <si>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</si>
  <si>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</si>
  <si>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</si>
  <si>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</si>
  <si>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</si>
  <si>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</si>
  <si>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</si>
  <si>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</si>
  <si>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</si>
  <si>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</si>
  <si>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</si>
  <si>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</si>
  <si>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</si>
  <si>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</si>
  <si>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</si>
  <si>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</si>
  <si>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</si>
  <si>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</si>
  <si>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</si>
  <si>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</si>
  <si>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</si>
  <si>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</si>
  <si>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</si>
  <si>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</si>
  <si>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</si>
  <si>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</si>
  <si>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</si>
  <si>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</si>
  <si>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</si>
  <si>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</si>
  <si>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</si>
  <si>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</si>
  <si>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</si>
  <si>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</si>
  <si>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</si>
  <si>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</si>
  <si>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</si>
  <si>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</si>
  <si>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</si>
  <si>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</si>
  <si>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</si>
  <si>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</si>
  <si>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</si>
  <si>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</si>
  <si>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</si>
  <si>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</si>
  <si>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</si>
  <si>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</si>
  <si>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</si>
  <si>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</si>
  <si>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</si>
  <si>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</si>
  <si>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</si>
  <si>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</si>
  <si>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</si>
  <si>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</si>
  <si>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</si>
  <si>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</si>
  <si>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</si>
  <si>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</si>
  <si>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</si>
  <si>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</si>
  <si>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</si>
  <si>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</si>
  <si>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</si>
  <si>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</si>
  <si>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</si>
  <si>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</si>
  <si>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</si>
  <si>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</si>
  <si>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</si>
  <si>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</si>
  <si>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</si>
  <si>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</si>
  <si>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</si>
  <si>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</si>
  <si>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</si>
  <si>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</si>
  <si>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</si>
  <si>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</si>
  <si>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</si>
  <si>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</si>
  <si>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</si>
  <si>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</si>
  <si>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</si>
  <si>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</si>
  <si>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</si>
  <si>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</si>
  <si>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</si>
  <si>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</si>
  <si>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</si>
  <si>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</si>
  <si>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</si>
  <si>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</si>
  <si>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</si>
  <si>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</si>
  <si>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</si>
  <si>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</si>
  <si>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</si>
  <si>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</si>
  <si>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</si>
  <si>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</si>
  <si>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</si>
  <si>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</si>
  <si>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</si>
  <si>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</si>
  <si>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</si>
  <si>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</si>
  <si>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</si>
  <si>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</si>
  <si>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</si>
  <si>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</si>
  <si>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</si>
  <si>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</si>
  <si>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</si>
  <si>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</si>
  <si>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</si>
  <si>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</si>
  <si>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</si>
  <si>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</si>
  <si>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</si>
  <si>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</si>
  <si>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</si>
  <si>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</si>
  <si>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</si>
  <si>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</si>
  <si>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</si>
  <si>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</si>
  <si>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</si>
  <si>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</si>
  <si>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</si>
  <si>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</si>
  <si>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</si>
  <si>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</si>
  <si>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</si>
  <si>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</si>
  <si>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</si>
  <si>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</si>
  <si>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</si>
  <si>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</si>
  <si>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</si>
  <si>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</si>
  <si>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</si>
  <si>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</si>
  <si>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</si>
  <si>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</si>
  <si>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</si>
  <si>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</si>
  <si>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</si>
  <si>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</si>
  <si>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</si>
  <si>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</si>
  <si>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</si>
  <si>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</si>
  <si>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</si>
  <si>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</si>
  <si>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</si>
  <si>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</si>
  <si>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</si>
  <si>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</si>
  <si>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</si>
  <si>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</si>
  <si>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</si>
  <si>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</si>
  <si>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</si>
  <si>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</si>
  <si>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</si>
  <si>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</si>
  <si>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</si>
  <si>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</si>
  <si>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</si>
  <si>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</si>
  <si>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</si>
  <si>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</si>
  <si>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</si>
  <si>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</si>
  <si>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</si>
  <si>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</si>
  <si>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</si>
  <si>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</si>
  <si>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</si>
  <si>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</si>
  <si>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</si>
  <si>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</si>
  <si>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</si>
  <si>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</si>
  <si>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</si>
  <si>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</si>
  <si>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</si>
  <si>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</si>
  <si>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</si>
  <si>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</si>
  <si>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</si>
  <si>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</si>
  <si>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</si>
  <si>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</si>
  <si>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</si>
  <si>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</si>
  <si>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</si>
  <si>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</si>
  <si>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</si>
  <si>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</si>
  <si>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</si>
  <si>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</si>
  <si>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</si>
  <si>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</si>
  <si>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</si>
  <si>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</si>
  <si>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</si>
  <si>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</si>
  <si>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</si>
  <si>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</si>
  <si>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</si>
  <si>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</si>
  <si>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</si>
  <si>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</si>
  <si>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</si>
  <si>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</si>
  <si>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</si>
  <si>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</si>
  <si>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</si>
  <si>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</si>
  <si>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</si>
  <si>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</si>
  <si>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</si>
  <si>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</si>
  <si>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</si>
  <si>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</si>
  <si>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</si>
  <si>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</si>
  <si>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</si>
  <si>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</si>
  <si>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</si>
  <si>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</si>
  <si>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</si>
  <si>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</si>
  <si>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</si>
  <si>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</si>
  <si>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</si>
  <si>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</si>
  <si>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</si>
  <si>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</si>
  <si>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</si>
  <si>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</si>
  <si>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</si>
  <si>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</si>
  <si>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</si>
  <si>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</si>
  <si>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</si>
  <si>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</si>
  <si>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</si>
  <si>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</si>
  <si>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</si>
  <si>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</si>
  <si>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</si>
  <si>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</si>
  <si>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</si>
  <si>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</si>
  <si>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</si>
  <si>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</si>
  <si>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</si>
  <si>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</si>
  <si>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</si>
  <si>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</si>
  <si>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</si>
  <si>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</si>
  <si>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</si>
  <si>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</si>
  <si>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</si>
  <si>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</si>
  <si>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</si>
  <si>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</si>
  <si>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</si>
  <si>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</si>
  <si>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</si>
  <si>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</si>
  <si>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</si>
  <si>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</si>
  <si>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</si>
  <si>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</si>
  <si>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</si>
  <si>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</si>
  <si>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</si>
  <si>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</si>
  <si>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</si>
  <si>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</si>
  <si>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</si>
  <si>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</si>
  <si>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</si>
  <si>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</si>
  <si>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</si>
  <si>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</si>
  <si>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</si>
  <si>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</si>
  <si>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</si>
  <si>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</si>
  <si>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</si>
  <si>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</si>
  <si>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</si>
  <si>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</si>
  <si>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</si>
  <si>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</si>
  <si>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</si>
  <si>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</si>
  <si>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</si>
  <si>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</si>
  <si>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</si>
  <si>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</si>
  <si>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</si>
  <si>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</si>
  <si>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</si>
  <si>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</si>
  <si>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</si>
  <si>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</si>
  <si>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</si>
  <si>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</si>
  <si>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</si>
  <si>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</si>
  <si>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</si>
  <si>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</si>
  <si>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</si>
  <si>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</si>
  <si>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</si>
  <si>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</si>
  <si>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</si>
  <si>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</si>
  <si>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</si>
  <si>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</si>
  <si>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</si>
  <si>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</si>
  <si>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</si>
  <si>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</si>
  <si>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</si>
  <si>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</si>
  <si>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</si>
  <si>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</si>
  <si>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</si>
  <si>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</si>
  <si>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</si>
  <si>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</si>
  <si>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</si>
  <si>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</si>
  <si>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</si>
  <si>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</si>
  <si>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</si>
  <si>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</si>
  <si>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</si>
  <si>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</si>
  <si>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</si>
  <si>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</si>
  <si>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</si>
  <si>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</si>
  <si>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</si>
  <si>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</si>
  <si>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</si>
  <si>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</si>
  <si>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</si>
  <si>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</si>
  <si>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</si>
  <si>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</si>
  <si>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</si>
  <si>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</si>
  <si>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</si>
  <si>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</si>
  <si>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</si>
  <si>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</si>
  <si>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</si>
  <si>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</si>
  <si>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</si>
  <si>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</si>
  <si>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</si>
  <si>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</si>
  <si>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</si>
  <si>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</si>
  <si>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</si>
  <si>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</si>
  <si>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</si>
  <si>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</si>
  <si>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</si>
  <si>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</si>
  <si>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</si>
  <si>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</si>
  <si>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</si>
  <si>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</si>
  <si>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</si>
  <si>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</si>
  <si>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</si>
  <si>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</si>
  <si>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</si>
  <si>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</si>
  <si>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</si>
  <si>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</si>
  <si>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</si>
  <si>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</si>
  <si>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</si>
  <si>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</si>
  <si>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</si>
  <si>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</si>
  <si>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</si>
  <si>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</si>
  <si>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</si>
  <si>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</si>
  <si>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</si>
  <si>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</si>
  <si>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</si>
  <si>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</si>
  <si>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</si>
  <si>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</si>
  <si>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</si>
  <si>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</si>
  <si>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</si>
  <si>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</si>
  <si>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</si>
  <si>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</si>
  <si>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</si>
  <si>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</si>
  <si>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</si>
  <si>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</si>
  <si>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</si>
  <si>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</si>
  <si>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</si>
  <si>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</si>
  <si>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</si>
  <si>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</si>
  <si>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</si>
  <si>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</si>
  <si>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</si>
  <si>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</si>
  <si>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</si>
  <si>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</si>
  <si>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</si>
  <si>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</si>
  <si>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</si>
  <si>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</si>
  <si>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</si>
  <si>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</si>
  <si>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</si>
  <si>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</si>
  <si>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</si>
  <si>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</si>
  <si>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</si>
  <si>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</si>
  <si>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</si>
  <si>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</si>
  <si>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</si>
  <si>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</si>
  <si>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</si>
  <si>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</si>
  <si>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</si>
  <si>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</si>
  <si>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</si>
  <si>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</si>
  <si>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</si>
  <si>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</si>
  <si>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</si>
  <si>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</si>
  <si>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</si>
  <si>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</si>
  <si>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</si>
  <si>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</si>
  <si>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</si>
  <si>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</si>
  <si>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</si>
  <si>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</si>
  <si>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</si>
  <si>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</si>
  <si>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</si>
  <si>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</si>
  <si>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</si>
  <si>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</si>
  <si>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</si>
  <si>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</si>
  <si>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</si>
  <si>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</si>
  <si>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</si>
  <si>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</si>
  <si>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</si>
  <si>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</si>
  <si>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</si>
  <si>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</si>
  <si>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</si>
  <si>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</si>
  <si>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</si>
  <si>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</si>
  <si>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</si>
  <si>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</si>
  <si>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</si>
  <si>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</si>
  <si>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</si>
  <si>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</si>
  <si>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</si>
  <si>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</si>
  <si>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</si>
  <si>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</si>
  <si>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</si>
  <si>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</si>
  <si>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</si>
  <si>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</si>
  <si>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</si>
  <si>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</si>
  <si>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</si>
  <si>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</si>
  <si>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</si>
  <si>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</si>
  <si>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</si>
  <si>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</si>
  <si>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</si>
  <si>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</si>
  <si>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</si>
  <si>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</si>
  <si>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</si>
  <si>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</si>
  <si>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</si>
  <si>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</si>
  <si>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</si>
  <si>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</si>
  <si>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</si>
  <si>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</si>
  <si>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</si>
  <si>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</si>
  <si>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</si>
  <si>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</si>
  <si>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</si>
  <si>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</si>
  <si>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</si>
  <si>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</si>
  <si>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</si>
  <si>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</si>
  <si>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</si>
  <si>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</si>
  <si>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</si>
  <si>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</si>
  <si>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</si>
  <si>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</si>
  <si>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</si>
  <si>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</si>
  <si>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</si>
  <si>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</si>
  <si>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</si>
  <si>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</si>
  <si>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</si>
  <si>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</si>
  <si>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</si>
  <si>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</si>
  <si>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</si>
  <si>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</si>
  <si>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</si>
  <si>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</si>
  <si>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</si>
  <si>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</si>
  <si>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</si>
  <si>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</si>
  <si>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</si>
  <si>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</si>
  <si>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</si>
  <si>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</si>
  <si>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</si>
  <si>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</si>
  <si>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</si>
  <si>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</si>
  <si>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</si>
  <si>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</si>
  <si>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</si>
  <si>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</si>
  <si>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</si>
  <si>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</si>
  <si>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</si>
  <si>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</si>
  <si>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</si>
  <si>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</si>
  <si>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</si>
  <si>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</si>
  <si>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</si>
  <si>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</si>
  <si>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</si>
  <si>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</si>
  <si>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</si>
  <si>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</si>
  <si>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</si>
  <si>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</si>
  <si>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</si>
  <si>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</si>
  <si>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</si>
  <si>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</si>
  <si>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</si>
  <si>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</si>
  <si>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</si>
  <si>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</si>
  <si>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</si>
  <si>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</si>
  <si>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</si>
  <si>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</si>
  <si>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</si>
  <si>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</si>
  <si>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</si>
  <si>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</si>
  <si>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</si>
  <si>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</si>
  <si>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</si>
  <si>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</si>
  <si>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</si>
  <si>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</si>
  <si>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</si>
  <si>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</si>
  <si>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</si>
  <si>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</si>
  <si>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</si>
  <si>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</si>
  <si>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</si>
  <si>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</si>
  <si>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</si>
  <si>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</si>
  <si>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</si>
  <si>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</si>
  <si>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</si>
  <si>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</si>
  <si>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</si>
  <si>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</si>
  <si>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</si>
  <si>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</si>
  <si>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</si>
  <si>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</si>
  <si>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</si>
  <si>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</si>
  <si>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</si>
  <si>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</si>
  <si>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</si>
  <si>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</si>
  <si>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</si>
  <si>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</si>
  <si>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</si>
  <si>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</si>
  <si>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</si>
  <si>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</si>
  <si>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</si>
  <si>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</si>
  <si>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</si>
  <si>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</si>
  <si>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</si>
  <si>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</si>
  <si>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</si>
  <si>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</si>
  <si>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</si>
  <si>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</si>
  <si>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</si>
  <si>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</si>
  <si>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</si>
  <si>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</si>
  <si>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</si>
  <si>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</si>
  <si>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</si>
  <si>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</si>
  <si>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</si>
  <si>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</si>
  <si>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</si>
  <si>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</si>
  <si>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</si>
  <si>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</si>
  <si>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</si>
  <si>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</si>
  <si>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</si>
  <si>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</si>
  <si>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</si>
  <si>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</si>
  <si>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</si>
  <si>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</si>
  <si>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</si>
  <si>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</si>
  <si>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</si>
  <si>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</si>
  <si>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</si>
  <si>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</si>
  <si>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</si>
  <si>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</si>
  <si>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</si>
  <si>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</si>
  <si>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</si>
  <si>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</si>
  <si>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</si>
  <si>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</si>
  <si>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</si>
  <si>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</si>
  <si>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</si>
  <si>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</si>
  <si>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</si>
  <si>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</si>
  <si>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</si>
  <si>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</si>
  <si>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</si>
  <si>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</si>
  <si>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</si>
  <si>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</si>
  <si>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</si>
  <si>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</si>
  <si>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</si>
  <si>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</si>
  <si>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</si>
  <si>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</si>
  <si>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</si>
  <si>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</si>
  <si>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</si>
  <si>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</si>
  <si>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</si>
  <si>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</si>
  <si>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</si>
  <si>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</si>
  <si>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</si>
  <si>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</si>
  <si>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</si>
  <si>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</si>
  <si>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</si>
  <si>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</si>
  <si>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</si>
  <si>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</si>
  <si>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</si>
  <si>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</si>
  <si>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</si>
  <si>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</si>
  <si>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</si>
  <si>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</si>
  <si>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</si>
  <si>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</si>
  <si>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</si>
  <si>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</si>
  <si>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</si>
  <si>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</si>
  <si>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</si>
  <si>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</si>
  <si>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</si>
  <si>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</si>
  <si>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</si>
  <si>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</si>
  <si>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</si>
  <si>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</si>
  <si>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</si>
  <si>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</si>
  <si>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</si>
  <si>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</si>
  <si>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</si>
  <si>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</si>
  <si>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</si>
  <si>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</si>
  <si>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</si>
  <si>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</si>
  <si>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</si>
  <si>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</si>
  <si>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</si>
  <si>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</si>
  <si>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</si>
  <si>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</si>
  <si>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</si>
  <si>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</si>
  <si>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</si>
  <si>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</si>
  <si>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</si>
  <si>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</si>
  <si>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</si>
  <si>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</si>
  <si>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</si>
  <si>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</si>
  <si>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</si>
  <si>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</si>
  <si>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</si>
  <si>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</si>
  <si>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</si>
  <si>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</si>
  <si>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</si>
  <si>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</si>
  <si>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</si>
  <si>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</si>
  <si>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</si>
  <si>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</si>
  <si>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</si>
  <si>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</si>
  <si>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</si>
  <si>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</si>
  <si>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</si>
  <si>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</si>
  <si>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</si>
  <si>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</si>
  <si>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</si>
  <si>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</si>
  <si>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</si>
  <si>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</si>
  <si>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</si>
  <si>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</si>
  <si>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</si>
  <si>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</si>
  <si>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</si>
  <si>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</si>
  <si>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</si>
  <si>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</si>
  <si>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</si>
  <si>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</si>
  <si>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</si>
  <si>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</si>
  <si>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</si>
  <si>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</si>
  <si>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</si>
  <si>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</si>
  <si>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</si>
  <si>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</si>
  <si>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</si>
  <si>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</si>
  <si>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</si>
  <si>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</si>
  <si>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</si>
  <si>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</si>
  <si>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</si>
  <si>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</si>
  <si>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</si>
  <si>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</si>
  <si>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</si>
  <si>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</si>
  <si>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</si>
  <si>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</si>
  <si>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</si>
  <si>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</si>
  <si>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</si>
  <si>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</si>
  <si>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</si>
  <si>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</si>
  <si>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</si>
  <si>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</si>
  <si>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</si>
  <si>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</si>
  <si>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</si>
  <si>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</si>
  <si>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</si>
  <si>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</si>
  <si>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</si>
  <si>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</si>
  <si>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</si>
  <si>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</si>
  <si>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</si>
  <si>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</si>
  <si>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</si>
  <si>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</si>
  <si>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</si>
  <si>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</si>
  <si>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</si>
  <si>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</si>
  <si>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</si>
  <si>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</si>
  <si>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</si>
  <si>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</si>
  <si>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</si>
  <si>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</si>
  <si>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</si>
  <si>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</si>
  <si>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</si>
  <si>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</si>
  <si>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</si>
  <si>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</si>
  <si>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</si>
  <si>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</si>
  <si>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</si>
  <si>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</si>
  <si>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</si>
  <si>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</si>
  <si>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</si>
  <si>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</si>
  <si>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</si>
  <si>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</si>
  <si>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</si>
  <si>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</si>
  <si>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</si>
  <si>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</si>
  <si>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</si>
  <si>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</si>
  <si>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</si>
  <si>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</si>
  <si>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</si>
  <si>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</si>
  <si>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</si>
  <si>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</si>
  <si>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</si>
  <si>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</si>
  <si>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</si>
  <si>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</si>
  <si>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</si>
  <si>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</si>
  <si>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</si>
  <si>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</si>
  <si>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</si>
  <si>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</si>
  <si>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</si>
  <si>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</si>
  <si>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</si>
  <si>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</si>
  <si>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</si>
  <si>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</si>
  <si>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</si>
  <si>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</si>
  <si>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</si>
  <si>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</si>
  <si>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</si>
  <si>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</si>
  <si>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</si>
  <si>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</si>
  <si>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</si>
  <si>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</si>
  <si>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</si>
  <si>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</si>
  <si>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</si>
  <si>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</si>
  <si>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</si>
  <si>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</si>
  <si>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</si>
  <si>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</si>
  <si>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</si>
  <si>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</si>
  <si>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</si>
  <si>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</si>
  <si>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</si>
  <si>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</si>
  <si>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</si>
  <si>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</si>
  <si>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</si>
  <si>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</si>
  <si>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</si>
  <si>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</si>
  <si>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</si>
  <si>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</si>
  <si>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</si>
  <si>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</si>
  <si>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</si>
  <si>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</si>
  <si>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</si>
  <si>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</si>
  <si>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</si>
  <si>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</si>
  <si>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</si>
  <si>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</si>
  <si>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</si>
  <si>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</si>
  <si>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</si>
  <si>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</si>
  <si>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</si>
  <si>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</si>
  <si>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</si>
  <si>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</si>
  <si>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</si>
  <si>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</si>
  <si>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</si>
  <si>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</si>
  <si>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</si>
  <si>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</si>
  <si>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</si>
  <si>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</si>
  <si>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</si>
  <si>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</si>
  <si>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</si>
  <si>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</si>
  <si>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</si>
  <si>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</si>
  <si>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</si>
  <si>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</si>
  <si>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</si>
  <si>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</si>
  <si>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</si>
  <si>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</si>
  <si>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</si>
  <si>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</si>
  <si>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</si>
  <si>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</si>
  <si>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</si>
  <si>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</si>
  <si>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</si>
  <si>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</si>
  <si>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</si>
  <si>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</si>
  <si>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</si>
  <si>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</si>
  <si>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</si>
  <si>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</si>
  <si>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</si>
  <si>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</si>
  <si>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</si>
  <si>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</si>
  <si>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</si>
  <si>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</si>
  <si>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</si>
  <si>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</si>
  <si>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</si>
  <si>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</si>
  <si>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</si>
  <si>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</si>
  <si>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</si>
  <si>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</si>
  <si>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</si>
  <si>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</si>
  <si>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</si>
  <si>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</si>
  <si>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</si>
  <si>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</si>
  <si>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</si>
  <si>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</si>
  <si>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</si>
  <si>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</si>
  <si>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</si>
  <si>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</si>
  <si>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</si>
  <si>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</si>
  <si>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</si>
  <si>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</si>
  <si>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</si>
  <si>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</si>
  <si>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</si>
  <si>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</si>
  <si>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</si>
  <si>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</si>
  <si>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</si>
  <si>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</si>
  <si>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</si>
  <si>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</si>
  <si>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</si>
  <si>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</si>
  <si>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</si>
  <si>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</si>
  <si>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</si>
  <si>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</si>
  <si>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</si>
  <si>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</si>
  <si>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</si>
  <si>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</si>
  <si>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</si>
  <si>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</si>
  <si>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</si>
  <si>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</si>
  <si>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</si>
  <si>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</si>
  <si>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</si>
  <si>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</si>
  <si>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</si>
  <si>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</si>
  <si>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</si>
  <si>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</si>
  <si>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</si>
  <si>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</si>
  <si>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</si>
  <si>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</si>
  <si>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</si>
  <si>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</si>
  <si>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</si>
  <si>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</si>
  <si>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</si>
  <si>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</si>
  <si>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</si>
  <si>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</si>
  <si>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</si>
  <si>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</si>
  <si>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</si>
  <si>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</si>
  <si>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</si>
  <si>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</si>
  <si>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</si>
  <si>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</si>
  <si>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</si>
  <si>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</si>
  <si>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</si>
  <si>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</si>
  <si>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</si>
  <si>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</si>
  <si>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</si>
  <si>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</si>
  <si>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</si>
  <si>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</si>
  <si>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</si>
  <si>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</si>
  <si>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</si>
  <si>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</si>
  <si>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</si>
  <si>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</si>
  <si>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</si>
  <si>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</si>
  <si>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</si>
  <si>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</si>
  <si>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</si>
  <si>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</si>
  <si>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</si>
  <si>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</si>
  <si>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</si>
  <si>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</si>
  <si>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</si>
  <si>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</si>
  <si>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</si>
  <si>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</si>
  <si>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</si>
  <si>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</si>
  <si>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</si>
  <si>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</si>
  <si>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</si>
  <si>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</si>
  <si>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</si>
  <si>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</si>
  <si>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</si>
  <si>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</si>
  <si>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</si>
  <si>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</si>
  <si>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</si>
  <si>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</si>
  <si>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</si>
  <si>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</si>
  <si>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</si>
  <si>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</si>
  <si>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</si>
  <si>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</si>
  <si>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</si>
  <si>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</si>
  <si>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</si>
  <si>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</si>
  <si>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</si>
  <si>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</si>
  <si>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</si>
  <si>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</si>
  <si>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</si>
  <si>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</si>
  <si>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</si>
  <si>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</si>
  <si>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</si>
  <si>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</si>
  <si>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</si>
  <si>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</si>
  <si>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</si>
  <si>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</si>
  <si>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</si>
  <si>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</si>
  <si>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</si>
  <si>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</si>
  <si>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</si>
  <si>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</si>
  <si>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</si>
  <si>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</si>
  <si>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</si>
  <si>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</si>
  <si>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</si>
  <si>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</si>
  <si>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</si>
  <si>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</si>
  <si>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</si>
  <si>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</si>
  <si>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</si>
  <si>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</si>
  <si>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</si>
  <si>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</si>
  <si>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</si>
  <si>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</si>
  <si>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</si>
  <si>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</si>
  <si>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</si>
  <si>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</si>
  <si>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</si>
  <si>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</si>
  <si>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</si>
  <si>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</si>
  <si>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</si>
  <si>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</si>
  <si>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</si>
  <si>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</si>
  <si>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</si>
  <si>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</si>
  <si>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</si>
  <si>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</si>
  <si>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</si>
  <si>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</si>
  <si>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</si>
  <si>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</si>
  <si>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</si>
  <si>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</si>
  <si>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</si>
  <si>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</si>
  <si>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</si>
  <si>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</si>
  <si>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</si>
  <si>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</si>
  <si>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</si>
  <si>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</si>
  <si>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</si>
  <si>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</si>
  <si>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</si>
  <si>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</si>
  <si>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</si>
  <si>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</si>
  <si>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</si>
  <si>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</si>
  <si>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</si>
  <si>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</si>
  <si>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</si>
  <si>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</si>
  <si>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</si>
  <si>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</si>
  <si>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</si>
  <si>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</si>
  <si>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</si>
  <si>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</si>
  <si>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</si>
  <si>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</si>
  <si>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</si>
  <si>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</si>
  <si>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</si>
  <si>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</si>
  <si>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</si>
  <si>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</si>
  <si>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</si>
  <si>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</si>
  <si>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</si>
  <si>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</si>
  <si>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</si>
  <si>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</si>
  <si>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</si>
  <si>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</si>
  <si>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</si>
  <si>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</si>
  <si>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</si>
  <si>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</si>
  <si>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</si>
  <si>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</si>
  <si>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</si>
  <si>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</si>
  <si>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</si>
  <si>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</si>
  <si>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</si>
  <si>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</si>
  <si>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</si>
  <si>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</si>
  <si>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</si>
  <si>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</si>
  <si>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</si>
  <si>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</si>
  <si>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</si>
  <si>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</si>
  <si>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</si>
  <si>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</si>
  <si>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</si>
  <si>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</si>
  <si>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</si>
  <si>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</si>
  <si>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</si>
  <si>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</si>
  <si>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</si>
  <si>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</si>
  <si>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</si>
  <si>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</si>
  <si>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</si>
  <si>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</si>
  <si>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</si>
  <si>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</si>
  <si>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</si>
  <si>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</si>
  <si>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</si>
  <si>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</si>
  <si>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</si>
  <si>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</si>
  <si>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</si>
  <si>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</si>
  <si>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</si>
  <si>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</si>
  <si>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</si>
  <si>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</si>
  <si>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</si>
  <si>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</si>
  <si>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</si>
  <si>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</si>
  <si>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</si>
  <si>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</si>
  <si>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</si>
  <si>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</si>
  <si>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</si>
  <si>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</si>
  <si>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</si>
  <si>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</si>
  <si>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</si>
  <si>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</si>
  <si>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</si>
  <si>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</si>
  <si>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</si>
  <si>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</si>
  <si>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</si>
  <si>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</si>
  <si>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</si>
  <si>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</si>
  <si>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</si>
  <si>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</si>
  <si>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</si>
  <si>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</si>
  <si>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</si>
  <si>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</si>
  <si>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</si>
  <si>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</si>
  <si>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</si>
  <si>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</si>
  <si>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</si>
  <si>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</si>
  <si>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</si>
  <si>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</si>
  <si>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</si>
  <si>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</si>
  <si>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</si>
  <si>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</si>
  <si>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</si>
  <si>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</si>
  <si>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</si>
  <si>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</si>
  <si>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</si>
  <si>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</si>
  <si>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</si>
  <si>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</si>
  <si>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</si>
  <si>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</si>
  <si>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</si>
  <si>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</si>
  <si>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</si>
  <si>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</si>
  <si>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</si>
  <si>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</si>
  <si>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</si>
  <si>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</si>
  <si>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</si>
  <si>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</si>
  <si>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</si>
  <si>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</si>
  <si>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</si>
  <si>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</si>
  <si>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</si>
  <si>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</si>
  <si>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</si>
  <si>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</si>
  <si>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</si>
  <si>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</si>
  <si>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</si>
  <si>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</si>
  <si>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</si>
  <si>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</si>
  <si>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</si>
  <si>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</si>
  <si>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</si>
  <si>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</si>
  <si>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</si>
  <si>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</si>
  <si>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</si>
  <si>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</si>
  <si>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</si>
  <si>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</si>
  <si>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</si>
  <si>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</si>
  <si>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</si>
  <si>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</si>
  <si>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</si>
  <si>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</si>
  <si>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</si>
  <si>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</si>
  <si>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</si>
  <si>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</si>
  <si>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</si>
  <si>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</si>
  <si>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</si>
  <si>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</si>
  <si>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</si>
  <si>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</si>
  <si>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</si>
  <si>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</si>
  <si>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</si>
  <si>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</si>
  <si>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</si>
  <si>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</si>
  <si>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</si>
  <si>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</si>
  <si>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</si>
  <si>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</si>
  <si>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</si>
  <si>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</si>
  <si>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</si>
  <si>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</si>
  <si>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</si>
  <si>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</si>
  <si>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</si>
  <si>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</si>
  <si>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</si>
  <si>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</si>
  <si>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</si>
  <si>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</si>
  <si>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</si>
  <si>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</si>
  <si>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</si>
  <si>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</si>
  <si>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</si>
  <si>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</si>
  <si>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</si>
  <si>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</si>
  <si>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</si>
  <si>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</si>
  <si>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</si>
  <si>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</si>
  <si>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</si>
  <si>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</si>
  <si>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</si>
  <si>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</si>
  <si>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</si>
  <si>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</si>
  <si>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</si>
  <si>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</si>
  <si>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</si>
  <si>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</si>
  <si>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</si>
  <si>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</si>
  <si>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</si>
  <si>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</si>
  <si>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</si>
  <si>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</si>
  <si>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</si>
  <si>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</si>
  <si>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</si>
  <si>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</si>
  <si>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</si>
  <si>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</si>
  <si>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</si>
  <si>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</si>
  <si>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</si>
  <si>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</si>
  <si>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</si>
  <si>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</si>
  <si>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</si>
  <si>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</si>
  <si>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</si>
  <si>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</si>
  <si>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</si>
  <si>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</si>
  <si>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</si>
  <si>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</si>
  <si>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</si>
  <si>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</si>
  <si>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</si>
  <si>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</si>
  <si>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</si>
  <si>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</si>
  <si>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</si>
  <si>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</si>
  <si>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</si>
  <si>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</si>
  <si>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</si>
  <si>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</si>
  <si>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</si>
  <si>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</si>
  <si>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</si>
  <si>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</si>
  <si>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</si>
  <si>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</si>
  <si>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</si>
  <si>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</si>
  <si>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</si>
  <si>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</si>
  <si>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</si>
  <si>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</si>
  <si>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</si>
  <si>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</si>
  <si>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</si>
  <si>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</si>
  <si>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</si>
  <si>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</si>
  <si>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</si>
  <si>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</si>
  <si>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</si>
  <si>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</si>
  <si>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</si>
  <si>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</si>
  <si>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</si>
  <si>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</si>
  <si>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</si>
  <si>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</si>
  <si>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</si>
  <si>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</si>
  <si>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</si>
  <si>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</si>
  <si>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</si>
  <si>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</si>
  <si>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</si>
  <si>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</si>
  <si>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</si>
  <si>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</si>
  <si>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</si>
  <si>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</si>
  <si>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</si>
  <si>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</si>
  <si>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</si>
  <si>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</si>
  <si>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</si>
  <si>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</si>
  <si>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</si>
  <si>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</si>
  <si>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</si>
  <si>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</si>
  <si>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</si>
  <si>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</si>
  <si>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</si>
  <si>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</si>
  <si>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</si>
  <si>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</si>
  <si>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</si>
  <si>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</si>
  <si>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</si>
  <si>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</si>
  <si>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</si>
  <si>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</si>
  <si>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</si>
  <si>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</si>
  <si>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</si>
  <si>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</si>
  <si>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</si>
  <si>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</si>
  <si>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</si>
  <si>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</si>
  <si>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</si>
  <si>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</si>
  <si>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</si>
  <si>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</si>
  <si>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</si>
  <si>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</si>
  <si>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</si>
  <si>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</si>
  <si>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</si>
  <si>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</si>
  <si>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</si>
  <si>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</si>
  <si>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</si>
  <si>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</si>
  <si>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</si>
  <si>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</si>
  <si>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</si>
  <si>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</si>
  <si>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</si>
  <si>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</si>
  <si>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</si>
  <si>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</si>
  <si>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</si>
  <si>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</si>
  <si>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</si>
  <si>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</si>
  <si>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</si>
  <si>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</si>
  <si>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</si>
  <si>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</si>
  <si>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</si>
  <si>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</si>
  <si>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</si>
  <si>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</si>
  <si>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</si>
  <si>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</si>
  <si>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</si>
  <si>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</si>
  <si>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</si>
  <si>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</si>
  <si>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</si>
  <si>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</si>
  <si>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</si>
  <si>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</si>
  <si>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</si>
  <si>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</si>
  <si>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</si>
  <si>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</si>
  <si>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</si>
  <si>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</si>
  <si>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</si>
  <si>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</si>
  <si>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</si>
  <si>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</si>
  <si>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</si>
  <si>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</si>
  <si>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</si>
  <si>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</si>
  <si>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</si>
  <si>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</si>
  <si>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</si>
  <si>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</si>
  <si>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</si>
  <si>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</si>
  <si>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</si>
  <si>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</si>
  <si>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</si>
  <si>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</si>
  <si>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</si>
  <si>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</si>
  <si>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</si>
  <si>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</si>
  <si>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</si>
  <si>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</si>
  <si>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</si>
  <si>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</si>
  <si>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</si>
  <si>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</si>
  <si>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</si>
  <si>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</si>
  <si>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</si>
  <si>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</si>
  <si>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</si>
  <si>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</si>
  <si>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</si>
  <si>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</si>
  <si>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</si>
  <si>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</si>
  <si>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</si>
  <si>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</si>
  <si>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</si>
  <si>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</si>
  <si>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</si>
  <si>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</si>
  <si>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</si>
  <si>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</si>
  <si>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</si>
  <si>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</si>
  <si>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</si>
  <si>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</si>
  <si>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</si>
  <si>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</si>
  <si>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</si>
  <si>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</si>
  <si>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</si>
  <si>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</si>
  <si>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</si>
  <si>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</si>
  <si>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</si>
  <si>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</si>
  <si>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</si>
  <si>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</si>
  <si>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</si>
  <si>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</si>
  <si>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</si>
  <si>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</si>
  <si>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</si>
  <si>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</si>
  <si>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</si>
  <si>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</si>
  <si>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</si>
  <si>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</si>
  <si>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</si>
  <si>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</si>
  <si>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</si>
  <si>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</si>
  <si>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</si>
  <si>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</si>
  <si>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</si>
  <si>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</si>
  <si>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</si>
  <si>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</si>
  <si>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</si>
  <si>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</si>
  <si>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</si>
  <si>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</si>
  <si>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</si>
  <si>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</si>
  <si>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</si>
  <si>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</si>
  <si>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</si>
  <si>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</si>
  <si>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</si>
  <si>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</si>
  <si>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</si>
  <si>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</si>
  <si>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</si>
  <si>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</si>
  <si>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</si>
  <si>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</si>
  <si>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</si>
  <si>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</si>
  <si>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</si>
  <si>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</si>
  <si>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</si>
  <si>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</si>
  <si>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</si>
  <si>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</si>
  <si>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</si>
  <si>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</si>
  <si>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</si>
  <si>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</si>
  <si>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</si>
  <si>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</si>
  <si>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</si>
  <si>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</si>
  <si>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</si>
  <si>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</si>
  <si>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</si>
  <si>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</si>
  <si>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</si>
  <si>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</si>
  <si>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</si>
  <si>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</si>
  <si>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</si>
  <si>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</si>
  <si>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</si>
  <si>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</si>
  <si>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</si>
  <si>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</si>
  <si>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</si>
  <si>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</si>
  <si>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</si>
  <si>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</si>
  <si>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</si>
  <si>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</si>
  <si>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</si>
  <si>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</si>
  <si>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</si>
  <si>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</si>
  <si>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</si>
  <si>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</si>
  <si>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</si>
  <si>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</si>
  <si>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</si>
  <si>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</si>
  <si>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</si>
  <si>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</si>
  <si>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</si>
  <si>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</si>
  <si>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</si>
  <si>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</si>
  <si>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</si>
  <si>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</si>
  <si>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</si>
  <si>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</si>
  <si>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</si>
  <si>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</si>
  <si>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</si>
  <si>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</si>
  <si>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</si>
  <si>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</si>
  <si>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</si>
  <si>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</si>
  <si>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</si>
  <si>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</si>
  <si>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</si>
  <si>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</si>
  <si>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</si>
  <si>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</si>
  <si>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</si>
  <si>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</si>
  <si>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</si>
  <si>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</si>
  <si>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</si>
  <si>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</si>
  <si>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</si>
  <si>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</si>
  <si>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</si>
  <si>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</si>
  <si>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</si>
  <si>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</si>
  <si>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</si>
  <si>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</si>
  <si>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</si>
  <si>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</si>
  <si>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</si>
  <si>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</si>
  <si>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</si>
  <si>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</si>
  <si>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</si>
  <si>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</si>
  <si>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</si>
  <si>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</si>
  <si>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</si>
  <si>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</si>
  <si>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</si>
  <si>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</si>
  <si>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</si>
  <si>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</si>
  <si>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</si>
  <si>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</si>
  <si>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</si>
  <si>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</si>
  <si>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</si>
  <si>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</si>
  <si>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</si>
  <si>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</si>
  <si>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</si>
  <si>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</si>
  <si>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</si>
  <si>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</si>
  <si>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</si>
  <si>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</si>
  <si>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</si>
  <si>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</si>
  <si>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</si>
  <si>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</si>
  <si>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</si>
  <si>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</si>
  <si>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</si>
  <si>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</si>
  <si>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</si>
  <si>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</si>
  <si>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</si>
  <si>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</si>
  <si>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</si>
  <si>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</si>
  <si>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</si>
  <si>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</si>
  <si>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</si>
  <si>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</si>
  <si>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</si>
  <si>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</si>
  <si>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</si>
  <si>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</si>
  <si>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</si>
  <si>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</si>
  <si>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</si>
  <si>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</si>
  <si>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</si>
  <si>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</si>
  <si>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</si>
  <si>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</si>
  <si>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</si>
  <si>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</si>
  <si>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</si>
  <si>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</si>
  <si>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</si>
  <si>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</si>
  <si>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</si>
  <si>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</si>
  <si>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</si>
  <si>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</si>
  <si>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</si>
  <si>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</si>
  <si>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</si>
  <si>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</si>
  <si>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</si>
  <si>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</si>
  <si>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</si>
  <si>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</si>
  <si>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</si>
  <si>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</si>
  <si>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</si>
  <si>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</si>
  <si>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</si>
  <si>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</si>
  <si>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</si>
  <si>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</si>
  <si>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</si>
  <si>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</si>
  <si>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</si>
  <si>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</si>
  <si>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</si>
  <si>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</si>
  <si>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</si>
  <si>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</si>
  <si>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</si>
  <si>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</si>
  <si>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</si>
  <si>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</si>
  <si>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</si>
  <si>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</si>
  <si>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</si>
  <si>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</si>
  <si>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</si>
  <si>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</si>
  <si>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</si>
  <si>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</si>
  <si>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</si>
  <si>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</si>
  <si>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</si>
  <si>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</si>
  <si>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</si>
  <si>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</si>
  <si>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</si>
  <si>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</si>
  <si>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</si>
  <si>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</si>
  <si>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</si>
  <si>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</si>
  <si>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</si>
  <si>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</si>
  <si>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</si>
  <si>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</si>
  <si>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</si>
  <si>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</si>
  <si>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</si>
  <si>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</si>
  <si>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</si>
  <si>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</si>
  <si>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</si>
  <si>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</si>
  <si>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</si>
  <si>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</si>
  <si>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</si>
  <si>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</si>
  <si>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</si>
  <si>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</si>
  <si>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</si>
  <si>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</si>
  <si>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</si>
  <si>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</si>
  <si>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</si>
  <si>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</si>
  <si>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</si>
  <si>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</si>
  <si>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</si>
  <si>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</si>
  <si>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</si>
  <si>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</si>
  <si>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</si>
  <si>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</si>
  <si>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</si>
  <si>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</si>
  <si>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</si>
  <si>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</si>
  <si>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</si>
  <si>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</si>
  <si>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</si>
  <si>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</si>
  <si>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</si>
  <si>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</si>
  <si>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</si>
  <si>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</si>
  <si>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</si>
  <si>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</si>
  <si>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</si>
  <si>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</si>
  <si>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</si>
  <si>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</si>
  <si>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</si>
  <si>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</si>
  <si>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</si>
  <si>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</si>
  <si>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</si>
  <si>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</si>
  <si>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</si>
  <si>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</si>
  <si>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</si>
  <si>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</si>
  <si>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</si>
  <si>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</si>
  <si>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</si>
  <si>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</si>
  <si>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</si>
  <si>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</si>
  <si>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</si>
  <si>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</si>
  <si>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</si>
  <si>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</si>
  <si>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</si>
  <si>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</si>
  <si>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</si>
  <si>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</si>
  <si>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</si>
  <si>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</si>
  <si>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</si>
  <si>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</si>
  <si>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</si>
  <si>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</si>
  <si>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</si>
  <si>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</si>
  <si>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</si>
  <si>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</si>
  <si>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</si>
  <si>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</si>
  <si>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</si>
  <si>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</si>
  <si>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</si>
  <si>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</si>
  <si>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</si>
  <si>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</si>
  <si>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</si>
  <si>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</si>
  <si>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</si>
  <si>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</si>
  <si>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</si>
  <si>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</si>
  <si>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</si>
  <si>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</si>
  <si>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</si>
  <si>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</si>
  <si>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</si>
  <si>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</si>
  <si>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</si>
  <si>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</si>
  <si>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</si>
  <si>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</si>
  <si>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</si>
  <si>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</si>
  <si>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</si>
  <si>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</si>
  <si>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</si>
  <si>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</si>
  <si>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</si>
  <si>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</si>
  <si>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</si>
  <si>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</si>
  <si>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</si>
  <si>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</si>
  <si>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</si>
  <si>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</si>
  <si>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</si>
  <si>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</si>
  <si>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</si>
  <si>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</si>
  <si>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</si>
  <si>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</si>
  <si>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</si>
  <si>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</si>
  <si>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</si>
  <si>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</si>
  <si>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</si>
  <si>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</si>
  <si>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</si>
  <si>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</si>
  <si>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</si>
  <si>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</si>
  <si>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</si>
  <si>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</si>
  <si>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</si>
  <si>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</si>
  <si>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</si>
  <si>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</si>
  <si>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</si>
  <si>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</si>
  <si>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</si>
  <si>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</si>
  <si>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</si>
  <si>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</si>
  <si>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</si>
  <si>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</si>
  <si>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</si>
  <si>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</si>
  <si>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</si>
  <si>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</si>
  <si>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</si>
  <si>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</si>
  <si>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</si>
  <si>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</si>
  <si>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</si>
  <si>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</si>
  <si>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</si>
  <si>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</si>
  <si>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</si>
  <si>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</si>
  <si>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</si>
  <si>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</si>
  <si>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</si>
  <si>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</si>
  <si>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</si>
  <si>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</si>
  <si>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</si>
  <si>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</si>
  <si>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</si>
  <si>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</si>
  <si>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</si>
  <si>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</si>
  <si>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</si>
  <si>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</si>
  <si>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</si>
  <si>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</si>
  <si>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</si>
  <si>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</si>
  <si>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</si>
  <si>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</si>
  <si>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</si>
  <si>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</si>
  <si>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</si>
  <si>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</si>
  <si>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</si>
  <si>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</si>
  <si>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</si>
  <si>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</si>
  <si>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</si>
  <si>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</si>
  <si>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</si>
  <si>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</si>
  <si>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</si>
  <si>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</si>
  <si>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</si>
  <si>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</si>
  <si>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</si>
  <si>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</si>
  <si>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</si>
  <si>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</si>
  <si>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</si>
  <si>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</si>
  <si>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</si>
  <si>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</si>
  <si>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</si>
  <si>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</si>
  <si>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</si>
  <si>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</si>
  <si>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</si>
  <si>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</si>
  <si>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</si>
  <si>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</si>
  <si>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</si>
  <si>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</si>
  <si>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</si>
  <si>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</si>
  <si>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</si>
  <si>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</si>
  <si>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</si>
  <si>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</si>
  <si>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</si>
  <si>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</si>
  <si>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</si>
  <si>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</si>
  <si>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</si>
  <si>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</si>
  <si>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</si>
  <si>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</si>
  <si>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</si>
  <si>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</si>
  <si>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</si>
  <si>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</si>
  <si>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</si>
  <si>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</si>
  <si>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</si>
  <si>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</si>
  <si>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</si>
  <si>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</si>
  <si>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</si>
  <si>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</si>
  <si>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</si>
  <si>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</si>
  <si>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</si>
  <si>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</si>
  <si>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</si>
  <si>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</si>
  <si>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</si>
  <si>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</si>
  <si>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</si>
  <si>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</si>
  <si>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</si>
  <si>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</si>
  <si>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</si>
  <si>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</si>
  <si>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</si>
  <si>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</si>
  <si>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</si>
  <si>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</si>
  <si>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</si>
  <si>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</si>
  <si>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</si>
  <si>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</si>
  <si>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</si>
  <si>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</si>
  <si>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</si>
  <si>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</si>
  <si>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</si>
  <si>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</si>
  <si>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</si>
  <si>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</si>
  <si>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</si>
  <si>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</si>
  <si>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</si>
  <si>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</si>
  <si>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</si>
  <si>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</si>
  <si>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</si>
  <si>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</si>
  <si>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</si>
  <si>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</si>
  <si>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</si>
  <si>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</si>
  <si>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</si>
  <si>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</si>
  <si>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</si>
  <si>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</si>
  <si>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</si>
  <si>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</si>
  <si>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</si>
  <si>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</si>
  <si>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</si>
  <si>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</si>
  <si>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</si>
  <si>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</si>
  <si>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</si>
  <si>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</si>
  <si>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</si>
  <si>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</si>
  <si>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</si>
  <si>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</si>
  <si>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</si>
  <si>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</si>
  <si>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</si>
  <si>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</si>
  <si>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</si>
  <si>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</si>
  <si>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</si>
  <si>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</si>
  <si>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</si>
  <si>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</si>
  <si>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</si>
  <si>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</si>
  <si>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</si>
  <si>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</si>
  <si>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</si>
  <si>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</si>
  <si>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</si>
  <si>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</si>
  <si>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</si>
  <si>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</si>
  <si>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</si>
  <si>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</si>
  <si>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</si>
  <si>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</si>
  <si>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</si>
  <si>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</si>
  <si>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</si>
  <si>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</si>
  <si>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</si>
  <si>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</si>
  <si>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</si>
  <si>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</si>
  <si>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</si>
  <si>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</si>
  <si>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</si>
  <si>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</si>
  <si>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</si>
  <si>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</si>
  <si>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</si>
  <si>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</si>
  <si>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</si>
  <si>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</si>
  <si>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</si>
  <si>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</si>
  <si>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</si>
  <si>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</si>
  <si>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</si>
  <si>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</si>
  <si>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</si>
  <si>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</si>
  <si>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</si>
  <si>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</si>
  <si>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</si>
  <si>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</si>
  <si>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</si>
  <si>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</si>
  <si>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</si>
  <si>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</si>
  <si>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</si>
  <si>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</si>
  <si>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</si>
  <si>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</si>
  <si>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</si>
  <si>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</si>
  <si>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</si>
  <si>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</si>
  <si>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</si>
  <si>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</si>
  <si>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</si>
  <si>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</si>
  <si>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</si>
  <si>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</si>
  <si>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</si>
  <si>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</si>
  <si>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</si>
  <si>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</si>
  <si>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</si>
  <si>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</si>
  <si>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</si>
  <si>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</si>
  <si>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</si>
  <si>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</si>
  <si>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</si>
  <si>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</si>
  <si>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</si>
  <si>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</si>
  <si>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</si>
  <si>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</si>
  <si>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</si>
  <si>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</si>
  <si>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</si>
  <si>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</si>
  <si>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</si>
  <si>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</si>
  <si>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</si>
  <si>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</si>
  <si>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</si>
  <si>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</si>
  <si>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</si>
  <si>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</si>
  <si>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</si>
  <si>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</si>
  <si>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</si>
  <si>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</si>
  <si>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</si>
  <si>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</si>
  <si>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</si>
  <si>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</si>
  <si>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</si>
  <si>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</si>
  <si>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</si>
  <si>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</si>
  <si>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</si>
  <si>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</si>
  <si>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</si>
  <si>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</si>
  <si>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</si>
  <si>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</si>
  <si>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</si>
  <si>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</si>
  <si>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</si>
  <si>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</si>
  <si>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</si>
  <si>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</si>
  <si>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</si>
  <si>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</si>
  <si>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</si>
  <si>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</si>
  <si>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</si>
  <si>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</si>
  <si>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</si>
  <si>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</si>
  <si>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</si>
  <si>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</si>
  <si>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</si>
  <si>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</si>
  <si>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</si>
  <si>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</si>
  <si>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</si>
  <si>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</si>
  <si>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</si>
  <si>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</si>
  <si>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</si>
  <si>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</si>
  <si>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</si>
  <si>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</si>
  <si>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</si>
  <si>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</si>
  <si>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</si>
  <si>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</si>
  <si>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</si>
  <si>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</si>
  <si>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</si>
  <si>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</si>
  <si>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</si>
  <si>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</si>
  <si>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</si>
  <si>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</si>
  <si>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</si>
  <si>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</si>
  <si>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</si>
  <si>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</si>
  <si>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</si>
  <si>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</si>
  <si>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</si>
  <si>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</si>
  <si>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</si>
  <si>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</si>
  <si>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</si>
  <si>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</si>
  <si>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</si>
  <si>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</si>
  <si>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</si>
  <si>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</si>
  <si>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</si>
  <si>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</si>
  <si>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</si>
  <si>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</si>
  <si>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</si>
  <si>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</si>
  <si>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</si>
  <si>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</si>
  <si>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</si>
  <si>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</si>
  <si>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</si>
  <si>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</si>
  <si>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</si>
  <si>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</si>
  <si>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</si>
  <si>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</si>
  <si>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</si>
  <si>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</si>
  <si>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</si>
  <si>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</si>
  <si>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</si>
  <si>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</si>
  <si>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</si>
  <si>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</si>
  <si>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</si>
  <si>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</si>
  <si>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</si>
  <si>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</si>
  <si>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</si>
  <si>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</si>
  <si>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</si>
  <si>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</si>
  <si>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</si>
  <si>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</si>
  <si>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</si>
  <si>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</si>
  <si>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</si>
  <si>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</si>
  <si>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</si>
  <si>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</si>
  <si>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</si>
  <si>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</si>
  <si>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</si>
  <si>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</si>
  <si>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</si>
  <si>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</si>
  <si>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</si>
  <si>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</si>
  <si>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</si>
  <si>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</si>
  <si>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</si>
  <si>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</si>
  <si>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</si>
  <si>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</si>
  <si>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</si>
  <si>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</si>
  <si>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</si>
  <si>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</si>
  <si>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</si>
  <si>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</si>
  <si>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</si>
  <si>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</si>
  <si>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</si>
  <si>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</si>
  <si>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</si>
  <si>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</si>
  <si>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</si>
  <si>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</si>
  <si>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</si>
  <si>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</si>
  <si>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</si>
  <si>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</si>
  <si>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</si>
  <si>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</si>
  <si>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</si>
  <si>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</si>
  <si>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</si>
  <si>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</si>
  <si>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</si>
  <si>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</si>
  <si>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</si>
  <si>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</si>
  <si>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</si>
  <si>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</si>
  <si>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</si>
  <si>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</si>
  <si>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</si>
  <si>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</si>
  <si>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</si>
  <si>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</si>
  <si>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</si>
  <si>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</si>
  <si>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</si>
  <si>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</si>
  <si>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</si>
  <si>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</si>
  <si>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</si>
  <si>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</si>
  <si>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</si>
  <si>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</si>
  <si>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</si>
  <si>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</si>
  <si>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</si>
  <si>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</si>
  <si>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</si>
  <si>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</si>
  <si>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</si>
  <si>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</si>
  <si>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</si>
  <si>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</si>
  <si>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</si>
  <si>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</si>
  <si>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</si>
  <si>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</si>
  <si>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</si>
  <si>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</si>
  <si>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</si>
  <si>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</si>
  <si>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</si>
  <si>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</si>
  <si>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</si>
  <si>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</si>
  <si>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</si>
  <si>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</si>
  <si>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</si>
  <si>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</si>
  <si>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</si>
  <si>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</si>
  <si>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</si>
  <si>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</si>
  <si>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</si>
  <si>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</si>
  <si>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</si>
  <si>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</si>
  <si>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</si>
  <si>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</si>
  <si>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</si>
  <si>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</si>
  <si>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</si>
  <si>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</si>
  <si>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</si>
  <si>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</si>
  <si>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</si>
  <si>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</si>
  <si>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</si>
  <si>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</si>
  <si>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</si>
  <si>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</si>
  <si>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</si>
  <si>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</si>
  <si>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</si>
  <si>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</si>
  <si>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</si>
  <si>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</si>
  <si>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</si>
  <si>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</si>
  <si>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</si>
  <si>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</si>
  <si>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</si>
  <si>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</si>
  <si>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</si>
  <si>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</si>
  <si>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</si>
  <si>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</si>
  <si>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</si>
  <si>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</si>
  <si>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</si>
  <si>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</si>
  <si>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</si>
  <si>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</si>
  <si>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</si>
  <si>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</si>
  <si>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</si>
  <si>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</si>
  <si>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</si>
  <si>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</si>
  <si>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</si>
  <si>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</si>
  <si>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</si>
  <si>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</si>
  <si>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</si>
  <si>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</si>
  <si>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</si>
  <si>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</si>
  <si>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</si>
  <si>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</si>
  <si>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</si>
  <si>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</si>
  <si>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</si>
  <si>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</si>
  <si>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</si>
  <si>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</si>
  <si>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</si>
  <si>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</si>
  <si>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</si>
  <si>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</si>
  <si>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</si>
  <si>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</si>
  <si>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</si>
  <si>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</si>
  <si>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</si>
  <si>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</si>
  <si>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</si>
  <si>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</si>
  <si>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</si>
  <si>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</si>
  <si>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</si>
  <si>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</si>
  <si>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</si>
  <si>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</si>
  <si>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</si>
  <si>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</si>
  <si>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</si>
  <si>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</si>
  <si>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</si>
  <si>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</si>
  <si>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</si>
  <si>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</si>
  <si>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</si>
  <si>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</si>
  <si>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</si>
  <si>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</si>
  <si>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</si>
  <si>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</si>
  <si>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</si>
  <si>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</si>
  <si>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</si>
  <si>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</si>
  <si>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</si>
  <si>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</si>
  <si>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</si>
  <si>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</si>
  <si>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</si>
  <si>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</si>
  <si>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</si>
  <si>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</si>
  <si>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</si>
  <si>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</si>
  <si>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</si>
  <si>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</si>
  <si>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</si>
  <si>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</si>
  <si>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</si>
  <si>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</si>
  <si>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</si>
  <si>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</si>
  <si>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</si>
  <si>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</si>
  <si>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</si>
  <si>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</si>
  <si>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</si>
  <si>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</si>
  <si>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</si>
  <si>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</si>
  <si>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</si>
  <si>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</si>
  <si>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</si>
  <si>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</si>
  <si>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</si>
  <si>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</si>
  <si>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</si>
  <si>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</si>
  <si>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</si>
  <si>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</si>
  <si>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</si>
  <si>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</si>
  <si>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</si>
  <si>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</si>
  <si>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</si>
  <si>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</si>
  <si>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</si>
  <si>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</si>
  <si>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</si>
  <si>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</si>
  <si>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</si>
  <si>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</si>
  <si>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</si>
  <si>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</si>
  <si>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</si>
  <si>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</si>
  <si>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</si>
  <si>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</si>
  <si>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</si>
  <si>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</si>
  <si>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</si>
  <si>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</si>
  <si>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</si>
  <si>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</si>
  <si>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</si>
  <si>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</si>
  <si>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</si>
  <si>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</si>
  <si>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</si>
  <si>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</si>
  <si>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</si>
  <si>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</si>
  <si>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</si>
  <si>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</si>
  <si>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</si>
  <si>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</si>
  <si>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</si>
  <si>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</si>
  <si>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</si>
  <si>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</si>
  <si>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</si>
  <si>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</si>
  <si>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</si>
  <si>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</si>
  <si>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</si>
  <si>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</si>
  <si>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</si>
  <si>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</si>
  <si>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</si>
  <si>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</si>
  <si>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</si>
  <si>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</si>
  <si>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</si>
  <si>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</si>
  <si>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</si>
  <si>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</si>
  <si>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</si>
  <si>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</si>
  <si>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</si>
  <si>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</si>
  <si>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</si>
  <si>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</si>
  <si>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</si>
  <si>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</si>
  <si>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</si>
  <si>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</si>
  <si>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</si>
  <si>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</si>
  <si>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</si>
  <si>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</si>
  <si>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</si>
  <si>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</si>
  <si>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</si>
  <si>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</si>
  <si>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</si>
  <si>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</si>
  <si>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</si>
  <si>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</si>
  <si>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</si>
  <si>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</si>
  <si>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</si>
  <si>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</si>
  <si>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</si>
  <si>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</si>
  <si>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</si>
  <si>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</si>
  <si>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</si>
  <si>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</si>
  <si>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</si>
  <si>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</si>
  <si>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</si>
  <si>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</si>
  <si>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</si>
  <si>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</si>
  <si>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</si>
  <si>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</si>
  <si>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</si>
  <si>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</si>
  <si>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</si>
  <si>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</si>
  <si>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</si>
  <si>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</si>
  <si>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</si>
  <si>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</si>
  <si>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</si>
  <si>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</si>
  <si>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</si>
  <si>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</si>
  <si>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</si>
  <si>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</si>
  <si>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</si>
  <si>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</si>
  <si>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</si>
  <si>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</si>
  <si>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</si>
  <si>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</si>
  <si>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</si>
  <si>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</si>
  <si>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</si>
  <si>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</si>
  <si>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</si>
  <si>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</si>
  <si>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</si>
  <si>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</si>
  <si>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</si>
  <si>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</si>
  <si>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</si>
  <si>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</si>
  <si>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</si>
  <si>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</si>
  <si>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</si>
  <si>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</si>
  <si>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</si>
  <si>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</si>
  <si>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</si>
  <si>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</si>
  <si>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</si>
  <si>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</si>
  <si>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</si>
  <si>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</si>
  <si>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</si>
  <si>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</si>
  <si>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</si>
  <si>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</si>
  <si>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</si>
  <si>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</si>
  <si>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</si>
  <si>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</si>
  <si>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</si>
  <si>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</si>
  <si>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</si>
  <si>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</si>
  <si>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</si>
  <si>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</si>
  <si>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</si>
  <si>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</si>
  <si>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</si>
  <si>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</si>
  <si>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</si>
  <si>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</si>
  <si>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</si>
  <si>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</si>
  <si>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</si>
  <si>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</si>
  <si>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</si>
  <si>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</si>
  <si>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</si>
  <si>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</si>
  <si>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</si>
  <si>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</si>
  <si>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</si>
  <si>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</si>
  <si>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</si>
  <si>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</si>
  <si>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</si>
  <si>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</si>
  <si>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</si>
  <si>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</si>
  <si>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</si>
  <si>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</si>
  <si>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</si>
  <si>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</si>
  <si>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</si>
  <si>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</si>
  <si>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</si>
  <si>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</si>
  <si>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</si>
  <si>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</si>
  <si>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</si>
  <si>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</si>
  <si>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</si>
  <si>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</si>
  <si>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</si>
  <si>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</si>
  <si>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</si>
  <si>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</si>
  <si>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</si>
  <si>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</si>
  <si>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</si>
  <si>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</si>
  <si>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</si>
  <si>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</si>
  <si>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</si>
  <si>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</si>
  <si>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</si>
  <si>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</si>
  <si>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</si>
  <si>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</si>
  <si>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</si>
  <si>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</si>
  <si>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</si>
  <si>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</si>
  <si>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</si>
  <si>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</si>
  <si>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</si>
  <si>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</si>
  <si>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</si>
  <si>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</si>
  <si>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</si>
  <si>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</si>
  <si>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</si>
  <si>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</si>
  <si>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</si>
  <si>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</si>
  <si>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</si>
  <si>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</si>
  <si>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</si>
  <si>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</si>
  <si>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</si>
  <si>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</si>
  <si>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</si>
  <si>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</si>
  <si>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</si>
  <si>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</si>
  <si>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</si>
  <si>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</si>
  <si>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</si>
  <si>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</si>
  <si>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</si>
  <si>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</si>
  <si>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</si>
  <si>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</si>
  <si>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</si>
  <si>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</si>
  <si>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</si>
  <si>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</si>
  <si>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</si>
  <si>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</si>
  <si>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</si>
  <si>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</si>
  <si>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</si>
  <si>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</si>
  <si>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</si>
  <si>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</si>
  <si>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</si>
  <si>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</si>
  <si>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</si>
  <si>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</si>
  <si>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</si>
  <si>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</si>
  <si>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</si>
  <si>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</si>
  <si>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</si>
  <si>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</si>
  <si>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</si>
  <si>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</si>
  <si>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</si>
  <si>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</si>
  <si>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</si>
  <si>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</si>
  <si>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</si>
  <si>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</si>
  <si>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</si>
  <si>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</si>
  <si>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</si>
  <si>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</si>
  <si>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</si>
  <si>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</si>
  <si>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</si>
  <si>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</si>
  <si>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</si>
  <si>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</si>
  <si>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</si>
  <si>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</si>
  <si>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</si>
  <si>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</si>
  <si>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</si>
  <si>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</si>
  <si>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</si>
  <si>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</si>
  <si>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</si>
  <si>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</si>
  <si>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</si>
  <si>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</si>
  <si>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</si>
  <si>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</si>
  <si>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</si>
  <si>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</si>
  <si>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</si>
  <si>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</si>
  <si>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</si>
  <si>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</si>
  <si>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</si>
  <si>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</si>
  <si>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</si>
  <si>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</si>
  <si>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</si>
  <si>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</si>
  <si>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</si>
  <si>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</si>
  <si>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</si>
  <si>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</si>
  <si>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</si>
  <si>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</si>
  <si>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</si>
  <si>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</si>
  <si>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</si>
  <si>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</si>
  <si>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</si>
  <si>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</si>
  <si>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</si>
  <si>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</si>
  <si>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</si>
  <si>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</si>
  <si>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</si>
  <si>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</si>
  <si>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</si>
  <si>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</si>
  <si>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</si>
  <si>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</si>
  <si>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</si>
  <si>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</si>
  <si>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</si>
  <si>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</si>
  <si>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</si>
  <si>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</si>
  <si>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</si>
  <si>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</si>
  <si>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</si>
  <si>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</si>
  <si>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</si>
  <si>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</si>
  <si>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</si>
  <si>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</si>
  <si>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</si>
  <si>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</si>
  <si>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</si>
  <si>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</si>
  <si>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</si>
  <si>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</si>
  <si>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</si>
  <si>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</si>
  <si>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</si>
  <si>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</si>
  <si>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</si>
  <si>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</si>
  <si>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</si>
  <si>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</si>
  <si>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</si>
  <si>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</si>
  <si>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</si>
  <si>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</si>
  <si>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</si>
  <si>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</si>
  <si>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</si>
  <si>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</si>
  <si>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</si>
  <si>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</si>
  <si>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</si>
  <si>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</si>
  <si>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</si>
  <si>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</si>
  <si>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</si>
  <si>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</si>
  <si>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</si>
  <si>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</si>
  <si>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</si>
  <si>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</si>
  <si>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</si>
  <si>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</si>
  <si>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</si>
  <si>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</si>
  <si>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</si>
  <si>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</si>
  <si>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</si>
  <si>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</si>
  <si>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</si>
  <si>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</si>
  <si>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</si>
  <si>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</si>
  <si>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</si>
  <si>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</si>
  <si>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</si>
  <si>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</si>
  <si>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</si>
  <si>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</si>
  <si>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</si>
  <si>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</si>
  <si>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</si>
  <si>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</si>
  <si>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</si>
  <si>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</si>
  <si>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</si>
  <si>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</si>
  <si>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</si>
  <si>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</si>
  <si>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</si>
  <si>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</si>
  <si>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</si>
  <si>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</si>
  <si>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</si>
  <si>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</si>
  <si>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</si>
  <si>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</si>
  <si>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</si>
  <si>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</si>
  <si>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</si>
  <si>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</si>
  <si>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</si>
  <si>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</si>
  <si>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</si>
  <si>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</si>
  <si>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</si>
  <si>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</si>
  <si>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</si>
  <si>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</si>
  <si>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</si>
  <si>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</si>
  <si>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</si>
  <si>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</si>
  <si>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</si>
  <si>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</si>
  <si>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</si>
  <si>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</si>
  <si>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</si>
  <si>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</si>
  <si>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</si>
  <si>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</si>
  <si>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</si>
  <si>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</si>
  <si>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</si>
  <si>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</si>
  <si>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</si>
  <si>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</si>
  <si>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</si>
  <si>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</si>
  <si>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</si>
  <si>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</si>
  <si>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</si>
  <si>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</si>
  <si>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</si>
  <si>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</si>
  <si>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</si>
  <si>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</si>
  <si>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</si>
  <si>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</si>
  <si>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</si>
  <si>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</si>
  <si>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</si>
  <si>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</si>
  <si>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</si>
  <si>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</si>
  <si>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</si>
  <si>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</si>
  <si>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</si>
  <si>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</si>
  <si>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</si>
  <si>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</si>
  <si>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</si>
  <si>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</si>
  <si>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</si>
  <si>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</si>
  <si>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</si>
  <si>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</si>
  <si>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</si>
  <si>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</si>
  <si>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</si>
  <si>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</si>
  <si>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</si>
  <si>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</si>
  <si>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</si>
  <si>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</si>
  <si>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</si>
  <si>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</si>
  <si>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</si>
  <si>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</si>
  <si>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</si>
  <si>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</si>
  <si>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</si>
  <si>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</si>
  <si>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</si>
  <si>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</si>
  <si>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</si>
  <si>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</si>
  <si>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</si>
  <si>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</si>
  <si>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</si>
  <si>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</si>
  <si>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</si>
  <si>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</si>
  <si>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</si>
  <si>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</si>
  <si>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</si>
  <si>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</si>
  <si>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</si>
  <si>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</si>
  <si>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</si>
  <si>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</si>
  <si>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</si>
  <si>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</si>
  <si>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</si>
  <si>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</si>
  <si>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</si>
  <si>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</si>
  <si>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</si>
  <si>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</si>
  <si>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</si>
  <si>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</si>
  <si>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</si>
  <si>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</si>
  <si>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</si>
  <si>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</si>
  <si>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</si>
  <si>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</si>
  <si>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</si>
  <si>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</si>
  <si>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</si>
  <si>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</si>
  <si>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</si>
  <si>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</si>
  <si>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</si>
  <si>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</si>
  <si>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</si>
  <si>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</si>
  <si>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</si>
  <si>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</si>
  <si>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</si>
  <si>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</si>
  <si>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</si>
  <si>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</si>
  <si>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</si>
  <si>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</si>
  <si>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</si>
  <si>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</si>
  <si>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</si>
  <si>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</si>
  <si>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</si>
  <si>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</si>
  <si>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</si>
  <si>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</si>
  <si>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</si>
  <si>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</si>
  <si>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</si>
  <si>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</si>
  <si>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</si>
  <si>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</si>
  <si>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</si>
  <si>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</si>
  <si>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</si>
  <si>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</si>
  <si>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</si>
  <si>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</si>
  <si>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</si>
  <si>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</si>
  <si>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</si>
  <si>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</si>
  <si>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</si>
  <si>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</si>
  <si>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</si>
  <si>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</si>
  <si>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</si>
  <si>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</si>
  <si>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</si>
  <si>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</si>
  <si>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</si>
  <si>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</si>
  <si>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</si>
  <si>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</si>
  <si>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</si>
  <si>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</si>
  <si>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</si>
  <si>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</si>
  <si>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</si>
  <si>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</si>
  <si>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</si>
  <si>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</si>
  <si>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</si>
  <si>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</si>
  <si>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</si>
  <si>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</si>
  <si>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</si>
  <si>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</si>
  <si>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</si>
  <si>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</si>
  <si>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</si>
  <si>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</si>
  <si>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</si>
  <si>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</si>
  <si>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</si>
  <si>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</si>
  <si>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</si>
  <si>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</si>
  <si>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</si>
  <si>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</si>
  <si>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</si>
  <si>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</si>
  <si>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</si>
  <si>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</si>
  <si>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</si>
  <si>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</si>
  <si>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</si>
  <si>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</si>
  <si>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</si>
  <si>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</si>
  <si>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</si>
  <si>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</si>
  <si>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</si>
  <si>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</si>
  <si>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</si>
  <si>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</si>
  <si>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</si>
  <si>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</si>
  <si>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</si>
  <si>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</si>
  <si>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</si>
  <si>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</si>
  <si>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</si>
  <si>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</si>
  <si>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</si>
  <si>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</si>
  <si>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</si>
  <si>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</si>
  <si>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</si>
  <si>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</si>
  <si>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</si>
  <si>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</si>
  <si>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</si>
  <si>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</si>
  <si>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</si>
  <si>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</si>
  <si>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</si>
  <si>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</si>
  <si>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</si>
  <si>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</si>
  <si>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</si>
  <si>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</si>
  <si>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</si>
  <si>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</si>
  <si>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</si>
  <si>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</si>
  <si>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</si>
  <si>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</si>
  <si>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</si>
  <si>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</si>
  <si>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</si>
  <si>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</si>
  <si>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</si>
  <si>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</si>
  <si>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</si>
  <si>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</si>
  <si>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</si>
  <si>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</si>
  <si>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</si>
  <si>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</si>
  <si>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</si>
  <si>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</si>
  <si>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</si>
  <si>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</si>
  <si>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</si>
  <si>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</si>
  <si>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</si>
  <si>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</si>
  <si>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</si>
  <si>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</si>
  <si>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</si>
  <si>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</si>
  <si>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</si>
  <si>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</si>
  <si>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</si>
  <si>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</si>
  <si>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</si>
  <si>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</si>
  <si>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</si>
  <si>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</si>
  <si>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</si>
  <si>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</si>
  <si>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</si>
  <si>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</si>
  <si>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</si>
  <si>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</si>
  <si>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</si>
  <si>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</si>
  <si>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</si>
  <si>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</si>
  <si>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</si>
  <si>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</si>
  <si>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</si>
  <si>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</si>
  <si>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</si>
  <si>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</si>
  <si>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</si>
  <si>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</si>
  <si>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</si>
  <si>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</si>
  <si>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</si>
  <si>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</si>
  <si>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</si>
  <si>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</si>
  <si>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</si>
  <si>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</si>
  <si>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</si>
  <si>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</si>
  <si>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</si>
  <si>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</si>
  <si>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</si>
  <si>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</si>
  <si>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</si>
  <si>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</si>
  <si>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</si>
  <si>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</si>
  <si>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</si>
  <si>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</si>
  <si>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</si>
  <si>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</si>
  <si>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</si>
  <si>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</si>
  <si>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</si>
  <si>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</si>
  <si>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</si>
  <si>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</si>
  <si>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</si>
  <si>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</si>
  <si>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</si>
  <si>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</si>
  <si>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</si>
  <si>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</si>
  <si>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</si>
  <si>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</si>
  <si>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</si>
  <si>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</si>
  <si>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</si>
  <si>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</si>
  <si>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</si>
  <si>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</si>
  <si>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</si>
  <si>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</si>
  <si>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</si>
  <si>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</si>
  <si>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</si>
  <si>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</si>
  <si>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</si>
  <si>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</si>
  <si>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</si>
  <si>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</si>
  <si>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</si>
  <si>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</si>
  <si>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</si>
  <si>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</si>
  <si>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</si>
  <si>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</si>
  <si>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</si>
  <si>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</si>
  <si>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</si>
  <si>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</si>
  <si>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</si>
  <si>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</si>
  <si>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</si>
  <si>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</si>
  <si>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</si>
  <si>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</si>
  <si>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</si>
  <si>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</si>
  <si>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</si>
  <si>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</si>
  <si>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</si>
  <si>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</si>
  <si>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</si>
  <si>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</si>
  <si>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</si>
  <si>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</si>
  <si>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</si>
  <si>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</si>
  <si>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</si>
  <si>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</si>
  <si>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</si>
  <si>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</si>
  <si>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</si>
  <si>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</si>
  <si>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</si>
  <si>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</si>
  <si>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</si>
  <si>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</si>
  <si>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</si>
  <si>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</si>
  <si>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</si>
  <si>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</si>
  <si>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</si>
  <si>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</si>
  <si>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</si>
  <si>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</si>
  <si>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</si>
  <si>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</si>
  <si>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</si>
  <si>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</si>
  <si>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</si>
  <si>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</si>
  <si>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</si>
  <si>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</si>
  <si>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</si>
  <si>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</si>
  <si>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</si>
  <si>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</si>
  <si>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</si>
  <si>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</si>
  <si>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</si>
  <si>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</si>
  <si>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</si>
  <si>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</si>
  <si>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</si>
  <si>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</si>
  <si>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</si>
  <si>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</si>
  <si>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</si>
  <si>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</si>
  <si>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</si>
  <si>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</si>
  <si>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</si>
  <si>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</si>
  <si>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</si>
  <si>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</si>
  <si>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</si>
  <si>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</si>
  <si>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</si>
  <si>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</si>
  <si>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</si>
  <si>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</si>
  <si>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</si>
  <si>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</si>
  <si>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</si>
  <si>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</si>
  <si>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</si>
  <si>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</si>
  <si>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</si>
  <si>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</si>
  <si>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</si>
  <si>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</si>
  <si>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</si>
  <si>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</si>
  <si>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</si>
  <si>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</si>
  <si>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</si>
  <si>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</si>
  <si>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</si>
  <si>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</si>
  <si>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</si>
  <si>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</si>
  <si>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</si>
  <si>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</si>
  <si>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</si>
  <si>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</si>
  <si>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</si>
  <si>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</si>
  <si>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</si>
  <si>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</si>
  <si>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</si>
  <si>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</si>
  <si>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</si>
  <si>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</si>
  <si>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</si>
  <si>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</si>
  <si>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</si>
  <si>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</si>
  <si>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</si>
  <si>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</si>
  <si>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</si>
  <si>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</si>
  <si>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</si>
  <si>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</si>
  <si>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</si>
  <si>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</si>
  <si>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</si>
  <si>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</si>
  <si>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</si>
  <si>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</si>
  <si>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</si>
  <si>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</si>
  <si>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</si>
  <si>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</si>
  <si>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</si>
  <si>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</si>
  <si>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</si>
  <si>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</si>
  <si>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</si>
  <si>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</si>
  <si>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</si>
  <si>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</si>
  <si>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</si>
  <si>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</si>
  <si>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</si>
  <si>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</si>
  <si>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</si>
  <si>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</si>
  <si>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</si>
  <si>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</si>
  <si>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</si>
  <si>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</si>
  <si>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</si>
  <si>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</si>
  <si>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</si>
  <si>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</si>
  <si>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</si>
  <si>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</si>
  <si>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</si>
  <si>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</si>
  <si>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</si>
  <si>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</si>
  <si>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</si>
  <si>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</si>
  <si>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</si>
  <si>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</si>
  <si>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</si>
  <si>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</si>
  <si>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</si>
  <si>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</si>
  <si>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</si>
  <si>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</si>
  <si>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</si>
  <si>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</si>
  <si>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</si>
  <si>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</si>
  <si>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</si>
  <si>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</si>
  <si>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</si>
  <si>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</si>
  <si>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</si>
  <si>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</si>
  <si>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</si>
  <si>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</si>
  <si>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</si>
  <si>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</si>
  <si>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</si>
  <si>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</si>
  <si>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</si>
  <si>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</si>
  <si>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</si>
  <si>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</si>
  <si>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</si>
  <si>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</si>
  <si>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</si>
  <si>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</si>
  <si>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</si>
  <si>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</si>
  <si>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</si>
  <si>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</si>
  <si>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</si>
  <si>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</si>
  <si>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</si>
  <si>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</si>
  <si>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</si>
  <si>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</si>
  <si>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</si>
  <si>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</si>
  <si>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</si>
  <si>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</si>
  <si>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</si>
  <si>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</si>
  <si>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</si>
  <si>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</si>
  <si>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</si>
  <si>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</si>
  <si>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</si>
  <si>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</si>
  <si>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</si>
  <si>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</si>
  <si>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</si>
  <si>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</si>
  <si>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</si>
  <si>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</si>
  <si>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</si>
  <si>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</si>
  <si>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</si>
  <si>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</si>
  <si>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</si>
  <si>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</si>
  <si>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</si>
  <si>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</si>
  <si>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</si>
  <si>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</si>
  <si>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</si>
  <si>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</si>
  <si>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</si>
  <si>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</si>
  <si>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</si>
  <si>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</si>
  <si>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</si>
  <si>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</si>
  <si>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</si>
  <si>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</si>
  <si>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</si>
  <si>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</si>
  <si>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</si>
  <si>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</si>
  <si>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</si>
  <si>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</si>
  <si>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</si>
  <si>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</si>
  <si>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</si>
  <si>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</si>
  <si>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</si>
  <si>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</si>
  <si>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</si>
  <si>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</si>
  <si>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</si>
  <si>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</si>
  <si>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</si>
  <si>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</si>
  <si>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</si>
  <si>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</si>
  <si>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</si>
  <si>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</si>
  <si>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</si>
  <si>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</si>
  <si>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</si>
  <si>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</si>
  <si>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</si>
  <si>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</si>
  <si>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</si>
  <si>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</si>
  <si>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</si>
  <si>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</si>
  <si>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</si>
  <si>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</si>
  <si>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</si>
  <si>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</si>
  <si>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</si>
  <si>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</si>
  <si>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</si>
  <si>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</si>
  <si>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</si>
  <si>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</si>
  <si>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</si>
  <si>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</si>
  <si>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</si>
  <si>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</si>
  <si>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</si>
  <si>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</si>
  <si>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</si>
  <si>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</si>
  <si>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</si>
  <si>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</si>
  <si>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</si>
  <si>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</si>
  <si>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</si>
  <si>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</si>
  <si>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</si>
  <si>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</si>
  <si>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</si>
  <si>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</si>
  <si>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</si>
  <si>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</si>
  <si>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</si>
  <si>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</si>
  <si>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</si>
  <si>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</si>
  <si>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</si>
  <si>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</si>
  <si>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</si>
  <si>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</si>
  <si>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</si>
  <si>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</si>
  <si>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</si>
  <si>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</si>
  <si>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</si>
  <si>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</si>
  <si>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</si>
  <si>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</si>
  <si>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</si>
  <si>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</si>
  <si>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</si>
  <si>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</si>
  <si>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</si>
  <si>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</si>
  <si>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</si>
  <si>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</si>
  <si>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</si>
  <si>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</si>
  <si>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</si>
  <si>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</si>
  <si>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</si>
  <si>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</si>
  <si>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</si>
  <si>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</si>
  <si>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</si>
  <si>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</si>
  <si>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</si>
  <si>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</si>
  <si>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</si>
  <si>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</si>
  <si>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</si>
  <si>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</si>
  <si>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</si>
  <si>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</si>
  <si>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</si>
  <si>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</si>
  <si>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</si>
  <si>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</si>
  <si>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</si>
  <si>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</si>
  <si>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</si>
  <si>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</si>
  <si>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</si>
  <si>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</si>
  <si>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</si>
  <si>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</si>
  <si>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</si>
  <si>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</si>
  <si>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</si>
  <si>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</si>
  <si>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</si>
  <si>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</si>
  <si>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</si>
  <si>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</si>
  <si>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</si>
  <si>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</si>
  <si>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</si>
  <si>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</si>
  <si>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</si>
  <si>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</si>
  <si>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</si>
  <si>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</si>
  <si>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</si>
  <si>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</si>
  <si>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</si>
  <si>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</si>
  <si>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</si>
  <si>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</si>
  <si>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</si>
  <si>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</si>
  <si>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</si>
  <si>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</si>
  <si>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</si>
  <si>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</si>
  <si>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</si>
  <si>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</si>
  <si>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</si>
  <si>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</si>
  <si>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</si>
  <si>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</si>
  <si>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</si>
  <si>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</si>
  <si>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</si>
  <si>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</si>
  <si>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</si>
  <si>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</si>
  <si>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</si>
  <si>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</si>
  <si>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</si>
  <si>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</si>
  <si>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</si>
  <si>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</si>
  <si>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</si>
  <si>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</si>
  <si>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</si>
  <si>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</si>
  <si>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</si>
  <si>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</si>
  <si>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</si>
  <si>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</si>
  <si>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</si>
  <si>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</si>
  <si>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</si>
  <si>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</si>
  <si>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</si>
  <si>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</si>
  <si>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</si>
  <si>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</si>
  <si>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</si>
  <si>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</si>
  <si>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</si>
  <si>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</si>
  <si>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</si>
  <si>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</si>
  <si>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</si>
  <si>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</si>
  <si>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</si>
  <si>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</si>
  <si>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</si>
  <si>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</si>
  <si>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</si>
  <si>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</si>
  <si>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</si>
  <si>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</si>
  <si>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</si>
  <si>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</si>
  <si>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</si>
  <si>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</si>
  <si>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</si>
  <si>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</si>
  <si>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</si>
  <si>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</si>
  <si>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</si>
  <si>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</si>
  <si>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</si>
  <si>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</si>
  <si>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</si>
  <si>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</si>
  <si>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</si>
  <si>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</si>
  <si>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</si>
  <si>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</si>
  <si>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</si>
  <si>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</si>
  <si>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</si>
  <si>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</si>
  <si>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</si>
  <si>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</si>
  <si>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</si>
  <si>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</si>
  <si>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</si>
  <si>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</si>
  <si>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</si>
  <si>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</si>
  <si>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</si>
  <si>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</si>
  <si>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</si>
  <si>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</si>
  <si>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</si>
  <si>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</si>
  <si>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</si>
  <si>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</si>
  <si>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</si>
  <si>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</si>
  <si>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</si>
  <si>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</si>
  <si>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</si>
  <si>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</si>
  <si>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</si>
  <si>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</si>
  <si>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</si>
  <si>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</si>
  <si>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</si>
  <si>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</si>
  <si>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</si>
  <si>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</si>
  <si>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</si>
  <si>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</si>
  <si>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</si>
  <si>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</si>
  <si>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</si>
  <si>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</si>
  <si>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</si>
  <si>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</si>
  <si>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</si>
  <si>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</si>
  <si>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</si>
  <si>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</si>
  <si>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</si>
  <si>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</si>
  <si>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</si>
  <si>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</si>
  <si>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</si>
  <si>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</si>
  <si>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</si>
  <si>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</si>
  <si>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</si>
  <si>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</si>
  <si>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</si>
  <si>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</si>
  <si>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</si>
  <si>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</si>
  <si>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</si>
  <si>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</si>
  <si>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</si>
  <si>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</si>
  <si>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</si>
  <si>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</si>
  <si>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</si>
  <si>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</si>
  <si>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</si>
  <si>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</si>
  <si>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</si>
  <si>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</si>
  <si>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</si>
  <si>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</si>
  <si>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</si>
  <si>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</si>
  <si>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</si>
  <si>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</si>
  <si>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</si>
  <si>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</si>
  <si>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</si>
  <si>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</si>
  <si>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</si>
  <si>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</si>
  <si>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</si>
  <si>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</si>
  <si>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</si>
  <si>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</si>
  <si>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</si>
  <si>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</si>
  <si>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</si>
  <si>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</si>
  <si>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</si>
  <si>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</si>
  <si>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</si>
  <si>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</si>
  <si>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</si>
  <si>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</si>
  <si>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</si>
  <si>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</si>
  <si>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</si>
  <si>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</si>
  <si>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</si>
  <si>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</si>
  <si>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</si>
  <si>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</si>
  <si>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</si>
  <si>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</si>
  <si>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</si>
  <si>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</si>
  <si>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</si>
  <si>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</si>
  <si>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</si>
  <si>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</si>
  <si>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</si>
  <si>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</si>
  <si>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</si>
  <si>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</si>
  <si>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</si>
  <si>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</si>
  <si>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</si>
  <si>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</si>
  <si>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</si>
  <si>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</si>
  <si>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</si>
  <si>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</si>
  <si>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</si>
  <si>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</si>
  <si>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</si>
  <si>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</si>
  <si>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</si>
  <si>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</si>
  <si>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</si>
  <si>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</si>
  <si>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</si>
  <si>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</si>
  <si>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</si>
  <si>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</si>
  <si>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</si>
  <si>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</si>
  <si>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</si>
  <si>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</si>
  <si>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</si>
  <si>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</si>
  <si>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</si>
  <si>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</si>
  <si>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</si>
  <si>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</si>
  <si>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</si>
  <si>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</si>
  <si>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</si>
  <si>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</si>
  <si>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</si>
  <si>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</si>
  <si>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</si>
  <si>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</si>
  <si>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</si>
  <si>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</si>
  <si>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</si>
  <si>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</si>
  <si>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</si>
  <si>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</si>
  <si>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</si>
  <si>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</si>
  <si>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</si>
  <si>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</si>
  <si>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</si>
  <si>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</si>
  <si>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</si>
  <si>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</si>
  <si>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</si>
  <si>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</si>
  <si>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</si>
  <si>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</si>
  <si>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</si>
  <si>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</si>
  <si>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</si>
  <si>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</si>
  <si>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</si>
  <si>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</si>
  <si>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</si>
  <si>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</si>
  <si>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</si>
  <si>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</si>
  <si>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</si>
  <si>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</si>
  <si>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</si>
  <si>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</si>
  <si>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</si>
  <si>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</si>
  <si>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</si>
  <si>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</si>
  <si>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</si>
  <si>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</si>
  <si>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</si>
  <si>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</si>
  <si>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</si>
  <si>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</si>
  <si>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</si>
  <si>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</si>
  <si>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</si>
  <si>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</si>
  <si>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</si>
  <si>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</si>
  <si>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</si>
  <si>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</si>
  <si>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</si>
  <si>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</si>
  <si>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</si>
  <si>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</si>
  <si>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</si>
  <si>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</si>
  <si>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</si>
  <si>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</si>
  <si>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</si>
  <si>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</si>
  <si>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</si>
  <si>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</si>
  <si>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</si>
  <si>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</si>
  <si>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</si>
  <si>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</si>
  <si>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</si>
  <si>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</si>
  <si>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</si>
  <si>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</si>
  <si>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</si>
  <si>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</si>
  <si>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</si>
  <si>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</si>
  <si>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</si>
  <si>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</si>
  <si>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</si>
  <si>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</si>
  <si>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</si>
  <si>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</si>
  <si>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</si>
  <si>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</si>
  <si>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</si>
  <si>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</si>
  <si>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</si>
  <si>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</si>
  <si>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</si>
  <si>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</si>
  <si>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</si>
  <si>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</si>
  <si>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</si>
  <si>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</si>
  <si>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</si>
  <si>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</si>
  <si>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</si>
  <si>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</si>
  <si>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</si>
  <si>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</si>
  <si>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</si>
  <si>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</si>
  <si>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</si>
  <si>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</si>
  <si>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</si>
  <si>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</si>
  <si>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</si>
  <si>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</si>
  <si>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</si>
  <si>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</si>
  <si>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</si>
  <si>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</si>
  <si>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</si>
  <si>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</si>
  <si>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</si>
  <si>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</si>
  <si>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</si>
  <si>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</si>
  <si>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</si>
  <si>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</si>
  <si>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</si>
  <si>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</si>
  <si>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</si>
  <si>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</si>
  <si>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</si>
  <si>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</si>
  <si>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</si>
  <si>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</si>
  <si>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</si>
  <si>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</si>
  <si>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</si>
  <si>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</si>
  <si>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</si>
  <si>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</si>
  <si>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</si>
  <si>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</si>
  <si>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</si>
  <si>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</si>
  <si>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</si>
  <si>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</si>
  <si>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</si>
  <si>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</si>
  <si>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</si>
  <si>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</si>
  <si>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</si>
  <si>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</si>
  <si>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</si>
  <si>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</si>
  <si>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</si>
  <si>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</si>
  <si>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</si>
  <si>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</si>
  <si>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</si>
  <si>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</si>
  <si>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</si>
  <si>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</si>
  <si>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</si>
  <si>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</si>
  <si>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</si>
  <si>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</si>
  <si>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</si>
  <si>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</si>
  <si>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</si>
  <si>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</si>
  <si>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</si>
  <si>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</si>
  <si>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</si>
  <si>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</si>
  <si>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</si>
  <si>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</si>
  <si>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</si>
  <si>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</si>
  <si>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</si>
  <si>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</si>
  <si>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</si>
  <si>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</si>
  <si>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</si>
  <si>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</si>
  <si>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</si>
  <si>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</si>
  <si>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</si>
  <si>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</si>
  <si>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</si>
  <si>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</si>
  <si>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</si>
  <si>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</si>
  <si>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</si>
  <si>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</si>
  <si>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</si>
  <si>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</si>
  <si>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</si>
  <si>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</si>
  <si>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</si>
  <si>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</si>
  <si>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</si>
  <si>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</si>
  <si>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</si>
  <si>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</si>
  <si>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</si>
  <si>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</si>
  <si>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</si>
  <si>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</si>
  <si>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</si>
  <si>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</si>
  <si>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</si>
  <si>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</si>
  <si>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</si>
  <si>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</si>
  <si>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</si>
  <si>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</si>
  <si>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</si>
  <si>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</si>
  <si>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</si>
  <si>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</si>
  <si>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</si>
  <si>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</si>
  <si>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</si>
  <si>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</si>
  <si>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</si>
  <si>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</si>
  <si>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</si>
  <si>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</si>
  <si>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</si>
  <si>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</si>
  <si>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</si>
  <si>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</si>
  <si>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</si>
  <si>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</si>
  <si>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</si>
  <si>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</si>
  <si>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</si>
  <si>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</si>
  <si>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</si>
  <si>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</si>
  <si>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</si>
  <si>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</si>
  <si>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</si>
  <si>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</si>
  <si>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</si>
  <si>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</si>
  <si>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</si>
  <si>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</si>
  <si>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</si>
  <si>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</si>
  <si>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</si>
  <si>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</si>
  <si>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</si>
  <si>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</si>
  <si>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</si>
  <si>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</si>
  <si>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</si>
  <si>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</si>
  <si>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</si>
  <si>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</si>
  <si>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</si>
  <si>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</si>
  <si>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</si>
  <si>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</si>
  <si>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</si>
  <si>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</si>
  <si>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</si>
  <si>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</si>
  <si>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</si>
  <si>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</si>
  <si>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</si>
  <si>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</si>
  <si>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</si>
  <si>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</si>
  <si>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</si>
  <si>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</si>
  <si>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</si>
  <si>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</si>
  <si>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</si>
  <si>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</si>
  <si>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</si>
  <si>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</si>
  <si>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</si>
  <si>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</si>
  <si>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</si>
  <si>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</si>
  <si>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</si>
  <si>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</si>
  <si>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</si>
  <si>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</si>
  <si>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</si>
  <si>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</si>
  <si>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</si>
  <si>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</si>
  <si>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</si>
  <si>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</si>
  <si>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</si>
  <si>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</si>
  <si>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</si>
  <si>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</si>
  <si>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</si>
  <si>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</si>
  <si>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</si>
  <si>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</si>
  <si>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</si>
  <si>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</si>
  <si>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</si>
  <si>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</si>
  <si>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</si>
  <si>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</si>
  <si>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</si>
  <si>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</si>
  <si>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</si>
  <si>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</si>
  <si>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</si>
  <si>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</si>
  <si>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</si>
  <si>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</si>
  <si>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</si>
  <si>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</si>
  <si>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</si>
  <si>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</si>
  <si>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</si>
  <si>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</si>
  <si>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</si>
  <si>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</si>
  <si>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</si>
  <si>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</si>
  <si>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</si>
  <si>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</si>
  <si>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</si>
  <si>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</si>
  <si>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</si>
  <si>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</si>
  <si>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</si>
  <si>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</si>
  <si>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</si>
  <si>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</si>
  <si>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</si>
  <si>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</si>
  <si>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</si>
  <si>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</si>
  <si>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</si>
  <si>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</si>
  <si>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</si>
  <si>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</si>
  <si>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</si>
  <si>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</si>
  <si>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</si>
  <si>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</si>
  <si>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</si>
  <si>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</si>
  <si>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</si>
  <si>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</si>
  <si>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</si>
  <si>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</si>
  <si>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</si>
  <si>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</si>
  <si>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</si>
  <si>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</si>
  <si>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</si>
  <si>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</si>
  <si>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</si>
  <si>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</si>
  <si>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</si>
  <si>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</si>
  <si>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</si>
  <si>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</si>
  <si>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</si>
  <si>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</si>
  <si>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</si>
  <si>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</si>
  <si>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</si>
  <si>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</si>
  <si>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</si>
  <si>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</si>
  <si>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</si>
  <si>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</si>
  <si>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</si>
  <si>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</si>
  <si>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</si>
  <si>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</si>
  <si>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</si>
  <si>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</si>
  <si>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</si>
  <si>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</si>
  <si>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</si>
  <si>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</si>
  <si>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</si>
  <si>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</si>
  <si>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</si>
  <si>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</si>
  <si>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</si>
  <si>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</si>
  <si>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</si>
  <si>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</si>
  <si>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</si>
  <si>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</si>
  <si>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</si>
  <si>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</si>
  <si>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</si>
  <si>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</si>
  <si>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</si>
  <si>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</si>
  <si>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</si>
  <si>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</si>
  <si>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</si>
  <si>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</si>
  <si>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</si>
  <si>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</si>
  <si>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</si>
  <si>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</si>
  <si>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</si>
  <si>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</si>
  <si>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</si>
  <si>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</si>
  <si>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</si>
  <si>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</si>
  <si>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</si>
  <si>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</si>
  <si>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</si>
  <si>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</si>
  <si>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</si>
  <si>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</si>
  <si>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</si>
  <si>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</si>
  <si>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</si>
  <si>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</si>
  <si>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</si>
  <si>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</si>
  <si>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</si>
  <si>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</si>
  <si>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</si>
  <si>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</si>
  <si>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</si>
  <si>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</si>
  <si>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</si>
  <si>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</si>
  <si>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</si>
  <si>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</si>
  <si>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</si>
  <si>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</si>
  <si>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</si>
  <si>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</si>
  <si>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</si>
  <si>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</si>
  <si>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</si>
  <si>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</si>
  <si>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</si>
  <si>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</si>
  <si>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</si>
  <si>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</si>
  <si>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</si>
  <si>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</si>
  <si>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</si>
  <si>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</si>
  <si>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</si>
  <si>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</si>
  <si>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</si>
  <si>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</si>
  <si>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</si>
  <si>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</si>
  <si>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</si>
  <si>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</si>
  <si>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</si>
  <si>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</si>
  <si>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</si>
  <si>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</si>
  <si>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</si>
  <si>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</si>
  <si>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</si>
  <si>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</si>
  <si>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</si>
  <si>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</si>
  <si>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</si>
  <si>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</si>
  <si>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</si>
  <si>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</si>
  <si>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</si>
  <si>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</si>
  <si>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</si>
  <si>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</si>
  <si>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</si>
  <si>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</si>
  <si>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</si>
  <si>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</si>
  <si>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</si>
  <si>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</si>
  <si>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</si>
  <si>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</si>
  <si>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</si>
  <si>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</si>
  <si>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</si>
  <si>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</si>
  <si>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</si>
  <si>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</si>
  <si>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</si>
  <si>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</si>
  <si>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</si>
  <si>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</si>
  <si>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</si>
  <si>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</si>
  <si>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</si>
  <si>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</si>
  <si>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</si>
  <si>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</si>
  <si>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</si>
  <si>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</si>
  <si>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</si>
  <si>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</si>
  <si>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</si>
  <si>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</si>
  <si>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</si>
  <si>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</si>
  <si>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</si>
  <si>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</si>
  <si>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</si>
  <si>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</si>
  <si>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</si>
  <si>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</si>
  <si>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</si>
  <si>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</si>
  <si>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</si>
  <si>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</si>
  <si>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</si>
  <si>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</si>
  <si>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</si>
  <si>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</si>
  <si>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</si>
  <si>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</si>
  <si>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</si>
  <si>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</si>
  <si>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</si>
  <si>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</si>
  <si>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</si>
  <si>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</si>
  <si>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</si>
  <si>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</si>
  <si>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</si>
  <si>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</si>
  <si>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</si>
  <si>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</si>
  <si>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</si>
  <si>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</si>
  <si>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</si>
  <si>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</si>
  <si>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</si>
  <si>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</si>
  <si>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</si>
  <si>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</si>
  <si>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</si>
  <si>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</si>
  <si>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</si>
  <si>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</si>
  <si>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</si>
  <si>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</si>
  <si>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</si>
  <si>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</si>
  <si>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</si>
  <si>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</si>
  <si>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</si>
  <si>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</si>
  <si>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</si>
  <si>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</si>
  <si>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</si>
  <si>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</si>
  <si>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</si>
  <si>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</si>
  <si>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</si>
  <si>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</si>
  <si>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</si>
  <si>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</si>
  <si>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</si>
  <si>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</si>
  <si>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</si>
  <si>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</si>
  <si>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</si>
  <si>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</si>
  <si>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</si>
  <si>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</si>
  <si>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</si>
  <si>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</si>
  <si>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</si>
  <si>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</si>
  <si>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</si>
  <si>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</si>
  <si>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</si>
  <si>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</si>
  <si>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</si>
  <si>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</si>
  <si>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</si>
  <si>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</si>
  <si>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</si>
  <si>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</si>
  <si>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</si>
  <si>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</si>
  <si>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</si>
  <si>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</si>
  <si>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</si>
  <si>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</si>
  <si>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</si>
  <si>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</si>
  <si>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</si>
  <si>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</si>
  <si>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</si>
  <si>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</si>
  <si>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</si>
  <si>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</si>
  <si>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</si>
  <si>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</si>
  <si>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</si>
  <si>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</si>
  <si>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</si>
  <si>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</si>
  <si>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</si>
  <si>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</si>
  <si>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</si>
  <si>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</si>
  <si>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</si>
  <si>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</si>
  <si>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</si>
  <si>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</si>
  <si>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</si>
  <si>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</si>
  <si>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</si>
  <si>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</si>
  <si>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</si>
  <si>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</si>
  <si>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</si>
  <si>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</si>
  <si>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</si>
  <si>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</si>
  <si>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</si>
  <si>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</si>
  <si>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</si>
  <si>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</si>
  <si>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</si>
  <si>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</si>
  <si>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</si>
  <si>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</si>
  <si>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</si>
  <si>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</si>
  <si>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</si>
  <si>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</si>
  <si>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</si>
  <si>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</si>
  <si>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</si>
  <si>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</si>
  <si>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</si>
  <si>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</si>
  <si>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</si>
  <si>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</si>
  <si>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</si>
  <si>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</si>
  <si>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</si>
  <si>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</si>
  <si>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</si>
  <si>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</si>
  <si>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</si>
  <si>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</si>
  <si>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</si>
  <si>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</si>
  <si>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</si>
  <si>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</si>
  <si>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</si>
  <si>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</si>
  <si>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</si>
  <si>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</si>
  <si>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</si>
  <si>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</si>
  <si>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</si>
  <si>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</si>
  <si>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</si>
  <si>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</si>
  <si>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</si>
  <si>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</si>
  <si>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</si>
  <si>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</si>
  <si>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</si>
  <si>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</si>
  <si>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</si>
  <si>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</si>
  <si>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</si>
  <si>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</si>
  <si>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</si>
  <si>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</si>
  <si>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</si>
  <si>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</si>
  <si>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</si>
  <si>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</si>
  <si>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</si>
  <si>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</si>
  <si>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</si>
  <si>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</si>
  <si>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</si>
  <si>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</si>
  <si>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</si>
  <si>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</si>
  <si>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</si>
  <si>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</si>
  <si>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</si>
  <si>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</si>
  <si>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</si>
  <si>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</si>
  <si>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</si>
  <si>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</si>
  <si>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</si>
  <si>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</si>
  <si>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</si>
  <si>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</si>
  <si>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</si>
  <si>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</si>
  <si>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</si>
  <si>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</si>
  <si>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</si>
  <si>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</si>
  <si>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</si>
  <si>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</si>
  <si>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</si>
  <si>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</si>
  <si>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</si>
  <si>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</si>
  <si>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</si>
  <si>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</si>
  <si>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</si>
  <si>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</si>
  <si>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</si>
  <si>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</si>
  <si>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</si>
  <si>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</si>
  <si>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</si>
  <si>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</si>
  <si>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</si>
  <si>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</si>
  <si>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</si>
  <si>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</si>
  <si>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</si>
  <si>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</si>
  <si>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</si>
  <si>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</si>
  <si>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</si>
  <si>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</si>
  <si>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</si>
  <si>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</si>
  <si>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</si>
  <si>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</si>
  <si>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</si>
  <si>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</si>
  <si>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</si>
  <si>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</si>
  <si>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</si>
  <si>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</si>
  <si>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</si>
  <si>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</si>
  <si>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</si>
  <si>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</si>
  <si>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</si>
  <si>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</si>
  <si>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</si>
  <si>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</si>
  <si>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</si>
  <si>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</si>
  <si>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</si>
  <si>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</si>
  <si>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</si>
  <si>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</si>
  <si>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</si>
  <si>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</si>
  <si>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</si>
  <si>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</si>
  <si>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</si>
  <si>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</si>
  <si>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</si>
  <si>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</si>
  <si>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</si>
  <si>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</si>
  <si>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</si>
  <si>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</si>
  <si>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</si>
  <si>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</si>
  <si>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</si>
  <si>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</si>
  <si>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</si>
  <si>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</si>
  <si>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</si>
  <si>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</si>
  <si>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</si>
  <si>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</si>
  <si>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</si>
  <si>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</si>
  <si>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</si>
  <si>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</si>
  <si>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</si>
  <si>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</si>
  <si>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</si>
  <si>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</si>
  <si>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</si>
  <si>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</si>
  <si>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</si>
  <si>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</si>
  <si>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</si>
  <si>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</si>
  <si>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</si>
  <si>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</si>
  <si>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</si>
  <si>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</si>
  <si>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</si>
  <si>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</si>
  <si>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</si>
  <si>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</si>
  <si>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</si>
  <si>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</si>
  <si>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</si>
  <si>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</si>
  <si>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</si>
  <si>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</si>
  <si>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</si>
  <si>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</si>
  <si>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</si>
  <si>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</si>
  <si>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</si>
  <si>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</si>
  <si>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</si>
  <si>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</si>
  <si>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</si>
  <si>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</si>
  <si>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</si>
  <si>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</si>
  <si>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</si>
  <si>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</si>
  <si>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</si>
  <si>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</si>
  <si>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</si>
  <si>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</si>
  <si>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</si>
  <si>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</si>
  <si>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</si>
  <si>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</si>
  <si>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</si>
  <si>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</si>
  <si>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</si>
  <si>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</si>
  <si>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</si>
  <si>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</si>
  <si>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</si>
  <si>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</si>
  <si>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</si>
  <si>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</si>
  <si>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</si>
  <si>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</si>
  <si>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</si>
  <si>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</si>
  <si>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</si>
  <si>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</si>
  <si>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</si>
  <si>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</si>
  <si>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</si>
  <si>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</si>
  <si>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</si>
  <si>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</si>
  <si>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</si>
  <si>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</si>
  <si>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</si>
  <si>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</si>
  <si>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</si>
  <si>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</si>
  <si>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</si>
  <si>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</si>
  <si>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</si>
  <si>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</si>
  <si>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</si>
  <si>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</si>
  <si>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</si>
  <si>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</si>
  <si>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</si>
  <si>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</si>
  <si>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</si>
  <si>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</si>
  <si>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</si>
  <si>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</si>
  <si>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</si>
  <si>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</si>
  <si>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</si>
  <si>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</si>
  <si>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</si>
  <si>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</si>
  <si>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</si>
  <si>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</si>
  <si>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</si>
  <si>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</si>
  <si>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</si>
  <si>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</si>
  <si>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</si>
  <si>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</si>
  <si>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</si>
  <si>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</si>
  <si>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</si>
  <si>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</si>
  <si>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</si>
  <si>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</si>
  <si>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</si>
  <si>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</si>
  <si>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</si>
  <si>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</si>
  <si>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</si>
  <si>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</si>
  <si>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</si>
  <si>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</si>
  <si>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</si>
  <si>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</si>
  <si>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</si>
  <si>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</si>
  <si>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</si>
  <si>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</si>
  <si>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</si>
  <si>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</si>
  <si>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</si>
  <si>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</si>
  <si>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</si>
  <si>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</si>
  <si>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</si>
  <si>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</si>
  <si>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</si>
  <si>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</si>
  <si>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</si>
  <si>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</si>
  <si>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</si>
  <si>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</si>
  <si>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</si>
  <si>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</si>
  <si>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</si>
  <si>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</si>
  <si>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</si>
  <si>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</si>
  <si>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</si>
  <si>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</si>
  <si>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</si>
  <si>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</si>
  <si>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</si>
  <si>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</si>
  <si>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</si>
  <si>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</si>
  <si>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</si>
  <si>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</si>
  <si>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</si>
  <si>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</si>
  <si>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</si>
  <si>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</si>
  <si>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</si>
  <si>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</si>
  <si>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</si>
  <si>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</si>
  <si>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</si>
  <si>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</si>
  <si>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</si>
  <si>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</si>
  <si>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</si>
  <si>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</si>
  <si>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</si>
  <si>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</si>
  <si>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</si>
  <si>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</si>
  <si>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</si>
  <si>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</si>
  <si>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</si>
  <si>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</si>
  <si>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</si>
  <si>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</si>
  <si>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</si>
  <si>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</si>
  <si>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</si>
  <si>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</si>
  <si>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</si>
  <si>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</si>
  <si>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</si>
  <si>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</si>
  <si>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</si>
  <si>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</si>
  <si>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</si>
  <si>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</si>
  <si>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</si>
  <si>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</si>
  <si>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</si>
  <si>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</si>
  <si>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</si>
  <si>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</si>
  <si>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</si>
  <si>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</si>
  <si>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</si>
  <si>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</si>
  <si>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</si>
  <si>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</si>
  <si>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</si>
  <si>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</si>
  <si>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</si>
  <si>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</si>
  <si>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</si>
  <si>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</si>
  <si>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</si>
  <si>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</si>
  <si>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</si>
  <si>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</si>
  <si>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</si>
  <si>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</si>
  <si>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</si>
  <si>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</si>
  <si>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</si>
  <si>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</si>
  <si>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</si>
  <si>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</si>
  <si>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</si>
  <si>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</si>
  <si>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</si>
  <si>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</si>
  <si>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</si>
  <si>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</si>
  <si>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</si>
  <si>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</si>
  <si>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</si>
  <si>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</si>
  <si>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</si>
  <si>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</si>
  <si>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</si>
  <si>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</si>
  <si>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</si>
  <si>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</si>
  <si>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</si>
  <si>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</si>
  <si>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</si>
  <si>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</si>
  <si>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</si>
  <si>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</si>
  <si>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</si>
  <si>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</si>
  <si>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</si>
  <si>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</si>
  <si>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</si>
  <si>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</si>
  <si>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</si>
  <si>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</si>
  <si>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</si>
  <si>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</si>
  <si>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</si>
  <si>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</si>
  <si>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</si>
  <si>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</si>
  <si>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</si>
  <si>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</si>
  <si>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</si>
  <si>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</si>
  <si>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</si>
  <si>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</si>
  <si>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</si>
  <si>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</si>
  <si>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</si>
  <si>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</si>
  <si>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</si>
  <si>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</si>
  <si>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</si>
  <si>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</si>
  <si>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</si>
  <si>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</si>
  <si>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</si>
  <si>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</si>
  <si>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</si>
  <si>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</si>
  <si>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</si>
  <si>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</si>
  <si>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</si>
  <si>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</si>
  <si>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</si>
  <si>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</si>
  <si>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</si>
  <si>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</si>
  <si>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</si>
  <si>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</si>
  <si>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</si>
  <si>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</si>
  <si>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</si>
  <si>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</si>
  <si>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</si>
  <si>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</si>
  <si>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</si>
  <si>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</si>
  <si>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</si>
  <si>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</si>
  <si>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</si>
  <si>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</si>
  <si>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</si>
  <si>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</si>
  <si>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</si>
  <si>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</si>
  <si>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</si>
  <si>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</si>
  <si>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</si>
  <si>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</si>
  <si>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</si>
  <si>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</si>
  <si>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</si>
  <si>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</si>
  <si>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</si>
  <si>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</si>
  <si>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</si>
  <si>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</si>
  <si>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</si>
  <si>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</si>
  <si>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</si>
  <si>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</si>
  <si>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</si>
  <si>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</si>
  <si>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</si>
  <si>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</si>
  <si>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</si>
  <si>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</si>
  <si>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</si>
  <si>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</si>
  <si>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</si>
  <si>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</si>
  <si>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</si>
  <si>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</si>
  <si>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</si>
  <si>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</si>
  <si>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</si>
  <si>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</si>
  <si>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</si>
  <si>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</si>
  <si>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</si>
  <si>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</si>
  <si>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</si>
  <si>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</si>
  <si>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</si>
  <si>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</si>
  <si>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</si>
  <si>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</si>
  <si>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</si>
  <si>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</si>
  <si>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</si>
  <si>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</si>
  <si>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</si>
  <si>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</si>
  <si>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</si>
  <si>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</si>
  <si>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</si>
  <si>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</si>
  <si>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</si>
  <si>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</si>
  <si>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</si>
  <si>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</si>
  <si>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</si>
  <si>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</si>
  <si>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</si>
  <si>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</si>
  <si>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</si>
  <si>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</si>
  <si>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</si>
  <si>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</si>
  <si>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</si>
  <si>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</si>
  <si>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</si>
  <si>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</si>
  <si>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</si>
  <si>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</si>
  <si>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</si>
  <si>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</si>
  <si>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</si>
  <si>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</si>
  <si>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</si>
  <si>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</si>
  <si>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</si>
  <si>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</si>
  <si>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</si>
  <si>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</si>
  <si>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</si>
  <si>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</si>
  <si>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</si>
  <si>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</si>
  <si>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</si>
  <si>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</si>
  <si>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</si>
  <si>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</si>
  <si>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</si>
  <si>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</si>
  <si>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</si>
  <si>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</si>
  <si>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</si>
  <si>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</si>
  <si>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</si>
  <si>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</si>
  <si>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</si>
  <si>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</si>
  <si>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</si>
  <si>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</si>
  <si>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</si>
  <si>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</si>
  <si>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</si>
  <si>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</si>
  <si>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</si>
  <si>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</si>
  <si>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</si>
  <si>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</si>
  <si>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</si>
  <si>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</si>
  <si>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</si>
  <si>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</si>
  <si>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</si>
  <si>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</si>
  <si>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</si>
  <si>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</si>
  <si>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</si>
  <si>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</si>
  <si>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</si>
  <si>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</si>
  <si>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</si>
  <si>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</si>
  <si>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</si>
  <si>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</si>
  <si>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</si>
  <si>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</si>
  <si>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</si>
  <si>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</si>
  <si>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</si>
  <si>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</si>
  <si>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</si>
  <si>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</si>
  <si>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</si>
  <si>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</si>
  <si>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</si>
  <si>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</si>
  <si>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</si>
  <si>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</si>
  <si>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</si>
  <si>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</si>
  <si>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</si>
  <si>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</si>
  <si>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</si>
  <si>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</si>
  <si>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</si>
  <si>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</si>
  <si>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</si>
  <si>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</si>
  <si>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</si>
  <si>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</si>
  <si>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</si>
  <si>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</si>
  <si>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</si>
  <si>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</si>
  <si>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</si>
  <si>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</si>
  <si>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</si>
  <si>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</si>
  <si>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</si>
  <si>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</si>
  <si>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</si>
  <si>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</si>
  <si>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</si>
  <si>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</si>
  <si>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</si>
  <si>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</si>
  <si>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</si>
  <si>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</si>
  <si>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</si>
  <si>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</si>
  <si>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</si>
  <si>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</si>
  <si>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</si>
  <si>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</si>
  <si>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</si>
  <si>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</si>
  <si>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</si>
  <si>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</si>
  <si>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</si>
  <si>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</si>
  <si>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</si>
  <si>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</si>
  <si>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</si>
  <si>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</si>
  <si>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</si>
  <si>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</si>
  <si>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</si>
  <si>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</si>
  <si>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</si>
  <si>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</si>
  <si>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</si>
  <si>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</si>
  <si>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</si>
  <si>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</si>
  <si>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</si>
  <si>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</si>
  <si>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</si>
  <si>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</si>
  <si>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</si>
  <si>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</si>
  <si>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</si>
  <si>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</si>
  <si>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</si>
  <si>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</si>
  <si>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</si>
  <si>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</si>
  <si>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</si>
  <si>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</si>
  <si>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</si>
  <si>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</si>
  <si>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</si>
  <si>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</si>
  <si>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</si>
  <si>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</si>
  <si>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</si>
  <si>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</si>
  <si>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</si>
  <si>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</si>
  <si>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</si>
  <si>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</si>
  <si>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</si>
  <si>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</si>
  <si>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</si>
  <si>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</si>
  <si>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</si>
  <si>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</si>
  <si>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</si>
  <si>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</si>
  <si>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</si>
  <si>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</si>
  <si>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</si>
  <si>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</si>
  <si>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</si>
  <si>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</si>
  <si>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</si>
  <si>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</si>
  <si>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</si>
  <si>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</si>
  <si>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</si>
  <si>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</si>
  <si>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</si>
  <si>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</si>
  <si>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</si>
  <si>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</si>
  <si>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</si>
  <si>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</si>
  <si>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</si>
  <si>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</si>
  <si>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</si>
  <si>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</si>
  <si>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</si>
  <si>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</si>
  <si>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</si>
  <si>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</si>
  <si>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</si>
  <si>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</si>
  <si>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</si>
  <si>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</si>
  <si>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</si>
  <si>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</si>
  <si>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</si>
  <si>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</si>
  <si>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</si>
  <si>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</si>
  <si>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</si>
  <si>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</si>
  <si>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</si>
  <si>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</si>
  <si>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</si>
  <si>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</si>
  <si>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</si>
  <si>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</si>
  <si>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</si>
  <si>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</si>
  <si>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</si>
  <si>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</si>
  <si>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</si>
  <si>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</si>
  <si>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</si>
  <si>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</si>
  <si>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</si>
  <si>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</si>
  <si>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</si>
  <si>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</si>
  <si>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</si>
  <si>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</si>
  <si>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</si>
  <si>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</si>
  <si>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</si>
  <si>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</si>
  <si>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</si>
  <si>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</si>
  <si>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</si>
  <si>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</si>
  <si>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</si>
  <si>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</si>
  <si>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</si>
  <si>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</si>
  <si>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</si>
  <si>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</si>
  <si>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</si>
  <si>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</si>
  <si>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</si>
  <si>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</si>
  <si>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</si>
  <si>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</si>
  <si>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</si>
  <si>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</si>
  <si>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</si>
  <si>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</si>
  <si>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</si>
  <si>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</si>
  <si>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</si>
  <si>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</si>
  <si>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</si>
  <si>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</si>
  <si>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</si>
  <si>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</si>
  <si>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</si>
  <si>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</si>
  <si>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</si>
  <si>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</si>
  <si>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</si>
  <si>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</si>
  <si>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</si>
  <si>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</si>
  <si>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</si>
  <si>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</si>
  <si>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</si>
  <si>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</si>
  <si>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</si>
  <si>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</si>
  <si>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</si>
  <si>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</si>
  <si>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</si>
  <si>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</si>
  <si>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</si>
  <si>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</si>
  <si>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</si>
  <si>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</si>
  <si>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</si>
  <si>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</si>
  <si>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</si>
  <si>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</si>
  <si>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</si>
  <si>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</si>
  <si>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</si>
  <si>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</si>
  <si>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</si>
  <si>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</si>
  <si>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</si>
  <si>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</si>
  <si>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</si>
  <si>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</si>
  <si>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</si>
  <si>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</si>
  <si>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</si>
  <si>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</si>
  <si>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</si>
  <si>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</si>
  <si>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</si>
  <si>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</si>
  <si>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</si>
  <si>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</si>
  <si>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</si>
  <si>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</si>
  <si>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</si>
  <si>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</si>
  <si>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</si>
  <si>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</si>
  <si>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</si>
  <si>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</si>
  <si>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</si>
  <si>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</si>
  <si>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</si>
  <si>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</si>
  <si>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</si>
  <si>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</si>
  <si>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</si>
  <si>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</si>
  <si>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</si>
  <si>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</si>
  <si>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</si>
  <si>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</si>
  <si>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</si>
  <si>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</si>
  <si>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</si>
  <si>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</si>
  <si>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</si>
  <si>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</si>
  <si>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</si>
  <si>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</si>
  <si>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</si>
  <si>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</si>
  <si>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</si>
  <si>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</si>
  <si>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</si>
  <si>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</si>
  <si>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</si>
  <si>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</si>
  <si>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</si>
  <si>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</si>
  <si>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</si>
  <si>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</si>
  <si>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</si>
  <si>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</si>
  <si>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</si>
  <si>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</si>
  <si>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</si>
  <si>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</si>
  <si>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</si>
  <si>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</si>
  <si>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</si>
  <si>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</si>
  <si>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</si>
  <si>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</si>
  <si>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</si>
  <si>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</si>
  <si>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</si>
  <si>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</si>
  <si>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</si>
  <si>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</si>
  <si>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</si>
  <si>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</si>
  <si>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</si>
  <si>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</si>
  <si>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</si>
  <si>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</si>
  <si>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</si>
  <si>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</si>
  <si>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</si>
  <si>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</si>
  <si>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</si>
  <si>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</si>
  <si>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</si>
  <si>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</si>
  <si>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</si>
  <si>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</si>
  <si>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</si>
  <si>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</si>
  <si>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</si>
  <si>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</si>
  <si>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</si>
  <si>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</si>
  <si>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</si>
  <si>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</si>
  <si>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</si>
  <si>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</si>
  <si>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</si>
  <si>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</si>
  <si>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</si>
  <si>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</si>
  <si>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</si>
  <si>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</si>
  <si>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</si>
  <si>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</si>
  <si>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</si>
  <si>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</si>
  <si>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</si>
  <si>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</si>
  <si>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</si>
  <si>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</si>
  <si>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</si>
  <si>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</si>
  <si>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</si>
  <si>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</si>
  <si>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</si>
  <si>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</si>
  <si>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</si>
  <si>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</si>
  <si>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</si>
  <si>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</si>
  <si>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</si>
  <si>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</si>
  <si>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</si>
  <si>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</si>
  <si>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</si>
  <si>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</si>
  <si>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</si>
  <si>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</si>
  <si>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</si>
  <si>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</si>
  <si>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</si>
  <si>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</si>
  <si>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</si>
  <si>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</si>
  <si>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</si>
  <si>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</si>
  <si>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</si>
  <si>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</si>
  <si>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</si>
  <si>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</si>
  <si>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</si>
  <si>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</si>
  <si>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</si>
  <si>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</si>
  <si>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</si>
  <si>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</si>
  <si>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</si>
  <si>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</si>
  <si>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</si>
  <si>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</si>
  <si>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</si>
  <si>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</si>
  <si>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</si>
  <si>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</si>
  <si>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</si>
  <si>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</si>
  <si>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</si>
  <si>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</si>
  <si>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</si>
  <si>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</si>
  <si>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</si>
  <si>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</si>
  <si>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</si>
  <si>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</si>
  <si>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</si>
  <si>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</si>
  <si>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</si>
  <si>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</si>
  <si>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</si>
  <si>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</si>
  <si>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</si>
  <si>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</si>
  <si>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</si>
  <si>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</si>
  <si>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</si>
  <si>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</si>
  <si>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</si>
  <si>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</si>
  <si>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</si>
  <si>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</si>
  <si>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</si>
  <si>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</si>
  <si>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</si>
  <si>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</si>
  <si>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</si>
  <si>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</si>
  <si>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</si>
  <si>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</si>
  <si>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</si>
  <si>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</si>
  <si>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</si>
  <si>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</si>
  <si>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</si>
  <si>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</si>
  <si>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</si>
  <si>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</si>
  <si>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</si>
  <si>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</si>
  <si>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</si>
  <si>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</si>
  <si>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</si>
  <si>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</si>
  <si>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</si>
  <si>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</si>
  <si>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</si>
  <si>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</si>
  <si>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</si>
  <si>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</si>
  <si>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</si>
  <si>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</si>
  <si>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</si>
  <si>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</si>
  <si>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</si>
  <si>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</si>
  <si>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</si>
  <si>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</si>
  <si>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</si>
  <si>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</si>
  <si>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</si>
  <si>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</si>
  <si>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</si>
  <si>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</si>
  <si>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</si>
  <si>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</si>
  <si>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</si>
  <si>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</si>
  <si>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</si>
  <si>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</si>
  <si>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</si>
  <si>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</si>
  <si>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</si>
  <si>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</si>
  <si>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</si>
  <si>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</si>
  <si>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</si>
  <si>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</si>
  <si>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</si>
  <si>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</si>
  <si>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</si>
  <si>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</si>
  <si>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</si>
  <si>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</si>
  <si>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</si>
  <si>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</si>
  <si>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</si>
  <si>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</si>
  <si>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</si>
  <si>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</si>
  <si>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</si>
  <si>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</si>
  <si>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</si>
  <si>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</si>
  <si>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</si>
  <si>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</si>
  <si>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</si>
  <si>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</si>
  <si>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</si>
  <si>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</si>
  <si>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</si>
  <si>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</si>
  <si>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</si>
  <si>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</si>
  <si>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</si>
  <si>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</si>
  <si>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</si>
  <si>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</si>
  <si>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</si>
  <si>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</si>
  <si>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</si>
  <si>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</si>
  <si>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</si>
  <si>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</si>
  <si>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</si>
  <si>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</si>
  <si>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</si>
  <si>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</si>
  <si>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</si>
  <si>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</si>
  <si>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</si>
  <si>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</si>
  <si>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</si>
  <si>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</si>
  <si>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</si>
  <si>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</si>
  <si>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</si>
  <si>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</si>
  <si>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</si>
  <si>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</si>
  <si>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</si>
  <si>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</si>
  <si>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</si>
  <si>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</si>
  <si>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</si>
  <si>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</si>
  <si>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</si>
  <si>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</si>
  <si>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</si>
  <si>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</si>
  <si>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</si>
  <si>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</si>
  <si>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</si>
  <si>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</si>
  <si>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</si>
  <si>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</si>
  <si>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</si>
  <si>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</si>
  <si>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</si>
  <si>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</si>
  <si>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</si>
  <si>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</si>
  <si>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</si>
  <si>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</si>
  <si>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</si>
  <si>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</si>
  <si>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</si>
  <si>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</si>
  <si>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</si>
  <si>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</si>
  <si>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</si>
  <si>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</si>
  <si>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</si>
  <si>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</si>
  <si>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</si>
  <si>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</si>
  <si>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</si>
  <si>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</si>
  <si>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</si>
  <si>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</si>
  <si>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</si>
  <si>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</si>
  <si>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</si>
  <si>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</si>
  <si>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</si>
  <si>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</si>
  <si>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</si>
  <si>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</si>
  <si>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</si>
  <si>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</si>
  <si>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</si>
  <si>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</si>
  <si>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</si>
  <si>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</si>
  <si>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</si>
  <si>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</si>
  <si>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</si>
  <si>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</si>
  <si>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</si>
  <si>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</si>
  <si>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</si>
  <si>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</si>
  <si>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</si>
  <si>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</si>
  <si>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</si>
  <si>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</si>
  <si>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</si>
  <si>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</si>
  <si>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</si>
  <si>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</si>
  <si>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</si>
  <si>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</si>
  <si>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</si>
  <si>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</si>
  <si>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</si>
  <si>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</si>
  <si>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</si>
  <si>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</si>
  <si>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</si>
  <si>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</si>
  <si>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</si>
  <si>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</si>
  <si>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</si>
  <si>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</si>
  <si>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</si>
  <si>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</si>
  <si>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</si>
  <si>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</si>
  <si>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</si>
  <si>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</si>
  <si>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</si>
  <si>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</si>
  <si>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</si>
  <si>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</si>
  <si>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</si>
  <si>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</si>
  <si>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</si>
  <si>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</si>
  <si>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</si>
  <si>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</si>
  <si>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</si>
  <si>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</si>
  <si>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</si>
  <si>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</si>
  <si>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</si>
  <si>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</si>
  <si>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</si>
  <si>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</si>
  <si>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</si>
  <si>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</si>
  <si>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</si>
  <si>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</si>
  <si>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</si>
  <si>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</si>
  <si>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</si>
  <si>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</si>
  <si>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</si>
  <si>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</si>
  <si>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</si>
  <si>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</si>
  <si>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</si>
  <si>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</si>
  <si>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</si>
  <si>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</si>
  <si>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</si>
  <si>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</si>
  <si>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</si>
  <si>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</si>
  <si>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</si>
  <si>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</si>
  <si>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</si>
  <si>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</si>
  <si>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</si>
  <si>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</si>
  <si>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</si>
  <si>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</si>
  <si>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</si>
  <si>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</si>
  <si>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</si>
  <si>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</si>
  <si>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</si>
  <si>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</si>
  <si>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</si>
  <si>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</si>
  <si>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</si>
  <si>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</si>
  <si>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</si>
  <si>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</si>
  <si>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</si>
  <si>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</si>
  <si>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</si>
  <si>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</si>
  <si>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</si>
  <si>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</si>
  <si>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</si>
  <si>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</si>
  <si>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</si>
  <si>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</si>
  <si>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</si>
  <si>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</si>
  <si>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</si>
  <si>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</si>
  <si>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</si>
  <si>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</si>
  <si>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</si>
  <si>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</si>
  <si>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</si>
  <si>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</si>
  <si>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</si>
  <si>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</si>
  <si>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</si>
  <si>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</si>
  <si>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</si>
  <si>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</si>
  <si>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</si>
  <si>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</si>
  <si>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</si>
  <si>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</si>
  <si>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</si>
  <si>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</si>
  <si>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</si>
  <si>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</si>
  <si>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</si>
  <si>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</si>
  <si>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</si>
  <si>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</si>
  <si>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</si>
  <si>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</si>
  <si>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</si>
  <si>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</si>
  <si>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</si>
  <si>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</si>
  <si>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</si>
  <si>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</si>
  <si>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</si>
  <si>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</si>
  <si>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</si>
  <si>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</si>
  <si>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</si>
  <si>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</si>
  <si>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</si>
  <si>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</si>
  <si>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</si>
  <si>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</si>
  <si>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</si>
  <si>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</si>
  <si>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</si>
  <si>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</si>
  <si>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</si>
  <si>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</si>
  <si>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</si>
  <si>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</si>
  <si>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</si>
  <si>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</si>
  <si>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</si>
  <si>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</si>
  <si>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</si>
  <si>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</si>
  <si>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</si>
  <si>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</si>
  <si>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</si>
  <si>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</si>
  <si>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</si>
  <si>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</si>
  <si>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</si>
  <si>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</si>
  <si>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</si>
  <si>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</si>
  <si>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</si>
  <si>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</si>
  <si>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</si>
  <si>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</si>
  <si>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</si>
  <si>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</si>
  <si>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</si>
  <si>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</si>
  <si>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</si>
  <si>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</si>
  <si>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</si>
  <si>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</si>
  <si>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</si>
  <si>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</si>
  <si>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</si>
  <si>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</si>
  <si>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</si>
  <si>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</si>
  <si>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</si>
  <si>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</si>
  <si>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</si>
  <si>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</si>
  <si>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</si>
  <si>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</si>
  <si>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</si>
  <si>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</si>
  <si>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</si>
  <si>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</si>
  <si>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</si>
  <si>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</si>
  <si>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</si>
  <si>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</si>
  <si>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</si>
  <si>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</si>
  <si>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</si>
  <si>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</si>
  <si>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</si>
  <si>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</si>
  <si>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</si>
  <si>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</si>
  <si>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</si>
  <si>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</si>
  <si>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</si>
  <si>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</si>
  <si>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</si>
  <si>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</si>
  <si>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</si>
  <si>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</si>
  <si>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</si>
  <si>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</si>
  <si>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</si>
  <si>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</si>
  <si>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</si>
  <si>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</si>
  <si>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</si>
  <si>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</si>
  <si>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</si>
  <si>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</si>
  <si>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</si>
  <si>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</si>
  <si>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</si>
  <si>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</si>
  <si>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</si>
  <si>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</si>
  <si>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</si>
  <si>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</si>
  <si>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</si>
  <si>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</si>
  <si>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</si>
  <si>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</si>
  <si>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</si>
  <si>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</si>
  <si>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</si>
  <si>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</si>
  <si>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</si>
  <si>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</si>
  <si>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</si>
  <si>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</si>
  <si>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</si>
  <si>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</si>
  <si>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</si>
  <si>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</si>
  <si>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</si>
  <si>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</si>
  <si>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</si>
  <si>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</si>
  <si>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</si>
  <si>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</si>
  <si>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</si>
  <si>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</si>
  <si>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</si>
  <si>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</si>
  <si>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</si>
  <si>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</si>
  <si>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</si>
  <si>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</si>
  <si>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</si>
  <si>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</si>
  <si>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</si>
  <si>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</si>
  <si>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</si>
  <si>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</si>
  <si>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</si>
  <si>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</si>
  <si>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</si>
  <si>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</si>
  <si>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</si>
  <si>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</si>
  <si>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</si>
  <si>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</si>
  <si>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</si>
  <si>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</si>
  <si>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</si>
  <si>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</si>
  <si>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</si>
  <si>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</si>
  <si>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</si>
  <si>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</si>
  <si>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</si>
  <si>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</si>
  <si>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</si>
  <si>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</si>
  <si>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</si>
  <si>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</si>
  <si>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</si>
  <si>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</si>
  <si>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</si>
  <si>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</si>
  <si>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</si>
  <si>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</si>
  <si>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</si>
  <si>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</si>
  <si>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</si>
  <si>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</si>
  <si>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</si>
  <si>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</si>
  <si>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</si>
  <si>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</si>
  <si>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</si>
  <si>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</si>
  <si>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</si>
  <si>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</si>
  <si>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</si>
  <si>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</si>
  <si>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</si>
  <si>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</si>
  <si>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</si>
  <si>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</si>
  <si>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</si>
  <si>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</si>
  <si>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</si>
  <si>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</si>
  <si>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</si>
  <si>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</si>
  <si>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</si>
  <si>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</si>
  <si>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</si>
  <si>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</si>
  <si>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</si>
  <si>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</si>
  <si>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</si>
  <si>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</si>
  <si>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</si>
  <si>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</si>
  <si>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</si>
  <si>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</si>
  <si>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</si>
  <si>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</si>
  <si>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</si>
  <si>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</si>
  <si>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</si>
  <si>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</si>
  <si>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</si>
  <si>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</si>
  <si>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</si>
  <si>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</si>
  <si>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</si>
  <si>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</si>
  <si>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</si>
  <si>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</si>
  <si>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</si>
  <si>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</si>
  <si>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</si>
  <si>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</si>
  <si>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</si>
  <si>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</si>
  <si>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</si>
  <si>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</si>
  <si>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</si>
  <si>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</si>
  <si>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</si>
  <si>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</si>
  <si>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</si>
  <si>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</si>
  <si>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</si>
  <si>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</si>
  <si>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</si>
  <si>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</si>
  <si>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</si>
  <si>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</si>
  <si>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</si>
  <si>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</si>
  <si>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</si>
  <si>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</si>
  <si>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</si>
  <si>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</si>
  <si>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</si>
  <si>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</si>
  <si>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</si>
  <si>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</si>
  <si>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</si>
  <si>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</si>
  <si>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</si>
  <si>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</si>
  <si>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</si>
  <si>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</si>
  <si>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</si>
  <si>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</si>
  <si>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</si>
  <si>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</si>
  <si>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</si>
  <si>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</si>
  <si>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</si>
  <si>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</si>
  <si>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</si>
  <si>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</si>
  <si>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</si>
  <si>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</si>
  <si>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</si>
  <si>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</si>
  <si>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</si>
  <si>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</si>
  <si>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</si>
  <si>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</si>
  <si>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</si>
  <si>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</si>
  <si>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</si>
  <si>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</si>
  <si>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</si>
  <si>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</si>
  <si>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</si>
  <si>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</si>
  <si>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</si>
  <si>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</si>
  <si>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</si>
  <si>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</si>
  <si>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</si>
  <si>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</si>
  <si>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</si>
  <si>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</si>
  <si>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</si>
  <si>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</si>
  <si>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</si>
  <si>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</si>
  <si>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</si>
  <si>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</si>
  <si>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</si>
  <si>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</si>
  <si>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</si>
  <si>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</si>
  <si>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</si>
  <si>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</si>
  <si>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</si>
  <si>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</si>
  <si>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</si>
  <si>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</si>
  <si>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</si>
  <si>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</si>
  <si>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</si>
  <si>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</si>
  <si>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</si>
  <si>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</si>
  <si>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</si>
  <si>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</si>
  <si>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</si>
  <si>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</si>
  <si>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</si>
  <si>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</si>
  <si>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</si>
  <si>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</si>
  <si>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</si>
  <si>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</si>
  <si>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</si>
  <si>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</si>
  <si>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</si>
  <si>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</si>
  <si>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</si>
  <si>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</si>
  <si>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</si>
  <si>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</si>
  <si>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</si>
  <si>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</si>
  <si>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</si>
  <si>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</si>
  <si>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</si>
  <si>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</si>
  <si>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</si>
  <si>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</si>
  <si>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</si>
  <si>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</si>
  <si>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</si>
  <si>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</si>
  <si>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</si>
  <si>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</si>
  <si>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</si>
  <si>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</si>
  <si>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</si>
  <si>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</si>
  <si>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</si>
  <si>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</si>
  <si>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</si>
  <si>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</si>
  <si>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</si>
  <si>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</si>
  <si>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</si>
  <si>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</si>
  <si>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</si>
  <si>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</si>
  <si>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</si>
  <si>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</si>
  <si>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</si>
  <si>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</si>
  <si>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</si>
  <si>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</si>
  <si>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</si>
  <si>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</si>
  <si>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</si>
  <si>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</si>
  <si>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</si>
  <si>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</si>
  <si>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</si>
  <si>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</si>
  <si>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</si>
  <si>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</si>
  <si>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</si>
  <si>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</si>
  <si>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</si>
  <si>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</si>
  <si>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</si>
  <si>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</si>
  <si>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</si>
  <si>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</si>
  <si>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</si>
  <si>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</si>
  <si>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</si>
  <si>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</si>
  <si>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</si>
  <si>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</si>
  <si>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</si>
  <si>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</si>
  <si>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</si>
  <si>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</si>
  <si>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</si>
  <si>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</si>
  <si>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</si>
  <si>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</si>
  <si>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</si>
  <si>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</si>
  <si>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</si>
  <si>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</si>
  <si>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</si>
  <si>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</si>
  <si>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</si>
  <si>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</si>
  <si>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</si>
  <si>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</si>
  <si>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</si>
  <si>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</si>
  <si>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</si>
  <si>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</si>
  <si>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</si>
  <si>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</si>
  <si>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</si>
  <si>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</si>
  <si>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</si>
  <si>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</si>
  <si>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</si>
  <si>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</si>
  <si>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</si>
  <si>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</si>
  <si>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</si>
  <si>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</si>
  <si>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</si>
  <si>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</si>
  <si>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</si>
  <si>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</si>
  <si>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</si>
  <si>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</si>
  <si>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</si>
  <si>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</si>
  <si>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</si>
  <si>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</si>
  <si>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</si>
  <si>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</si>
  <si>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</si>
  <si>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</si>
  <si>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</si>
  <si>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</si>
  <si>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</si>
  <si>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</si>
  <si>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</si>
  <si>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</si>
  <si>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</si>
  <si>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</si>
  <si>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</si>
  <si>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</si>
  <si>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</si>
  <si>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</si>
  <si>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</si>
  <si>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</si>
  <si>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</si>
  <si>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</si>
  <si>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</si>
  <si>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</si>
  <si>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</si>
  <si>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</si>
  <si>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</si>
  <si>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</si>
  <si>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</si>
  <si>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</si>
  <si>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</si>
  <si>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</si>
  <si>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</si>
  <si>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</si>
  <si>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</si>
  <si>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</si>
  <si>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</si>
  <si>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</si>
  <si>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</si>
  <si>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</si>
  <si>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</si>
  <si>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</si>
  <si>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</si>
  <si>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</si>
  <si>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</si>
  <si>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</si>
  <si>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</si>
  <si>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</si>
  <si>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</si>
  <si>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</si>
  <si>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</si>
  <si>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</si>
  <si>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</si>
  <si>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</si>
  <si>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</si>
  <si>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</si>
  <si>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</si>
  <si>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</si>
  <si>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</si>
  <si>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</si>
  <si>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</si>
  <si>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</si>
  <si>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</si>
  <si>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</si>
  <si>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</si>
  <si>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</si>
  <si>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</si>
  <si>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</si>
  <si>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</si>
  <si>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</si>
  <si>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</si>
  <si>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</si>
  <si>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</si>
  <si>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</si>
  <si>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</si>
  <si>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</si>
  <si>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</si>
  <si>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</si>
  <si>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</si>
  <si>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</si>
  <si>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</si>
  <si>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</si>
  <si>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</si>
  <si>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</si>
  <si>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</si>
  <si>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</si>
  <si>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</si>
  <si>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</si>
  <si>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</si>
  <si>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</si>
  <si>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</si>
  <si>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</si>
  <si>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</si>
  <si>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</si>
  <si>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</si>
  <si>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</si>
  <si>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</si>
  <si>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</si>
  <si>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</si>
  <si>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</si>
  <si>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</si>
  <si>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</si>
  <si>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</si>
  <si>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</si>
  <si>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</si>
  <si>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</si>
  <si>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</si>
  <si>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</si>
  <si>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</si>
  <si>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</si>
  <si>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</si>
  <si>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</si>
  <si>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</si>
  <si>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</si>
  <si>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</si>
  <si>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</si>
  <si>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</si>
  <si>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</si>
  <si>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</si>
  <si>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</si>
  <si>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</si>
  <si>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</si>
  <si>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</si>
  <si>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</si>
  <si>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</si>
  <si>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</si>
  <si>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</si>
  <si>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</si>
  <si>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</si>
  <si>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</si>
  <si>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</si>
  <si>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</si>
  <si>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</si>
  <si>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</si>
  <si>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</si>
  <si>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</si>
  <si>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</si>
  <si>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</si>
  <si>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</si>
  <si>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</si>
  <si>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</si>
  <si>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</si>
  <si>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</si>
  <si>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</si>
  <si>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</si>
  <si>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</si>
  <si>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</si>
  <si>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</si>
  <si>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</si>
  <si>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</si>
  <si>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</si>
  <si>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</si>
  <si>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</si>
  <si>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</si>
  <si>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</si>
  <si>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</si>
  <si>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</si>
  <si>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</si>
  <si>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</si>
  <si>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</si>
  <si>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</si>
  <si>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</si>
  <si>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</si>
  <si>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</si>
  <si>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</si>
  <si>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</si>
  <si>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</si>
  <si>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</si>
  <si>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</si>
  <si>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</si>
  <si>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</si>
  <si>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</si>
  <si>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</si>
  <si>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</si>
  <si>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</si>
  <si>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</si>
  <si>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</si>
  <si>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</si>
  <si>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</si>
  <si>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</si>
  <si>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</si>
  <si>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</si>
  <si>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</si>
  <si>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</si>
  <si>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</si>
  <si>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</si>
  <si>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</si>
  <si>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</si>
  <si>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</si>
  <si>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</si>
  <si>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</si>
  <si>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</si>
  <si>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</si>
  <si>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</si>
  <si>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</si>
  <si>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</si>
  <si>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</si>
  <si>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</si>
  <si>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</si>
  <si>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</si>
  <si>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</si>
  <si>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</si>
  <si>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</si>
  <si>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</si>
  <si>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</si>
  <si>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</si>
  <si>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</si>
  <si>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</si>
  <si>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</si>
  <si>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</si>
  <si>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</si>
  <si>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</si>
  <si>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</si>
  <si>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</si>
  <si>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</si>
  <si>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</si>
  <si>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</si>
  <si>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</si>
  <si>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</si>
  <si>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</si>
  <si>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</si>
  <si>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</si>
  <si>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</si>
  <si>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</si>
  <si>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</si>
  <si>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</si>
  <si>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</si>
  <si>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</si>
  <si>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</si>
  <si>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</si>
  <si>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</si>
  <si>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</si>
  <si>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</si>
  <si>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</si>
  <si>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</si>
  <si>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</si>
  <si>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</si>
  <si>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</si>
  <si>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</si>
  <si>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</si>
  <si>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</si>
  <si>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</si>
  <si>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</si>
  <si>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</si>
  <si>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</si>
  <si>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</si>
  <si>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</si>
  <si>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</si>
  <si>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</si>
  <si>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</si>
  <si>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</si>
  <si>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</si>
  <si>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</si>
  <si>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</si>
  <si>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</si>
  <si>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</si>
  <si>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</si>
  <si>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</si>
  <si>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</si>
  <si>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</si>
  <si>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</si>
  <si>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</si>
  <si>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</si>
  <si>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</si>
  <si>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</si>
  <si>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</si>
  <si>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</si>
  <si>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</si>
  <si>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</si>
  <si>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</si>
  <si>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</si>
  <si>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</si>
  <si>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</si>
  <si>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</si>
  <si>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</si>
  <si>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</si>
  <si>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</si>
  <si>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</si>
  <si>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</si>
  <si>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</si>
  <si>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</si>
  <si>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</si>
  <si>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</si>
  <si>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</si>
  <si>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</si>
  <si>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</si>
  <si>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</si>
  <si>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</si>
  <si>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</si>
  <si>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</si>
  <si>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</si>
  <si>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</si>
  <si>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</si>
  <si>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</si>
  <si>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</si>
  <si>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</si>
  <si>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</si>
  <si>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</si>
  <si>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</si>
  <si>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</si>
  <si>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</si>
  <si>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</si>
  <si>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</si>
  <si>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</si>
  <si>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</si>
  <si>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</si>
  <si>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</si>
  <si>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</si>
  <si>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</si>
  <si>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</si>
  <si>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</si>
  <si>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</si>
  <si>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</si>
  <si>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</si>
  <si>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</si>
  <si>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</si>
  <si>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</si>
  <si>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</si>
  <si>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</si>
  <si>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</si>
  <si>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</si>
  <si>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</si>
  <si>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</si>
  <si>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</si>
  <si>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</si>
  <si>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</si>
  <si>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</si>
  <si>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</si>
  <si>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</si>
  <si>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</si>
  <si>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</si>
  <si>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</si>
  <si>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</si>
  <si>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</si>
  <si>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</si>
  <si>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</si>
  <si>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</si>
  <si>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</si>
  <si>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</si>
  <si>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</si>
  <si>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</si>
  <si>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</si>
  <si>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</si>
  <si>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</si>
  <si>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</si>
  <si>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</si>
  <si>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</si>
  <si>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</si>
  <si>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</si>
  <si>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</si>
  <si>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</si>
  <si>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</si>
  <si>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</si>
  <si>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</si>
  <si>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</si>
  <si>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</si>
  <si>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</si>
  <si>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</si>
  <si>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</si>
  <si>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</si>
  <si>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</si>
  <si>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</si>
  <si>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</si>
  <si>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</si>
  <si>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</si>
  <si>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</si>
  <si>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</si>
  <si>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</si>
  <si>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</si>
  <si>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</si>
  <si>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</si>
  <si>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</si>
  <si>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</si>
  <si>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</si>
  <si>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</si>
  <si>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</si>
  <si>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</si>
  <si>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</si>
  <si>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</si>
  <si>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</si>
  <si>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</si>
  <si>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</si>
  <si>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</si>
  <si>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</si>
  <si>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</si>
  <si>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</si>
  <si>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</si>
  <si>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</si>
  <si>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</si>
  <si>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</si>
  <si>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</si>
  <si>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</si>
  <si>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</si>
  <si>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</si>
  <si>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</si>
  <si>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</si>
  <si>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</si>
  <si>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</si>
  <si>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</si>
  <si>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</si>
  <si>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</si>
  <si>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</si>
  <si>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</si>
  <si>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</si>
  <si>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</si>
  <si>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</si>
  <si>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</si>
  <si>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</si>
  <si>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</si>
  <si>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</si>
  <si>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</si>
  <si>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</si>
  <si>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</si>
  <si>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</si>
  <si>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</si>
  <si>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</si>
  <si>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</si>
  <si>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</si>
  <si>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</si>
  <si>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</si>
  <si>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</si>
  <si>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</si>
  <si>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</si>
  <si>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</si>
  <si>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</si>
  <si>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</si>
  <si>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</si>
  <si>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</si>
  <si>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</si>
  <si>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</si>
  <si>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</si>
  <si>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</si>
  <si>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</si>
  <si>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</si>
  <si>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</si>
  <si>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</si>
  <si>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</si>
  <si>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</si>
  <si>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</si>
  <si>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</si>
  <si>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</si>
  <si>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</si>
  <si>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</si>
  <si>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</si>
  <si>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</si>
  <si>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</si>
  <si>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</si>
  <si>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</si>
  <si>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</si>
  <si>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</si>
  <si>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</si>
  <si>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</si>
  <si>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</si>
  <si>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</si>
  <si>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</si>
  <si>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</si>
  <si>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</si>
  <si>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</si>
  <si>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</si>
  <si>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</si>
  <si>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</si>
  <si>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</si>
  <si>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</si>
  <si>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</si>
  <si>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</si>
  <si>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</si>
  <si>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</si>
  <si>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</si>
  <si>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</si>
  <si>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</si>
  <si>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</si>
  <si>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</si>
  <si>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</si>
  <si>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</si>
  <si>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</si>
  <si>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</si>
  <si>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</si>
  <si>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</si>
  <si>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</si>
  <si>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</si>
  <si>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</si>
  <si>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</si>
  <si>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</si>
  <si>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</si>
  <si>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</si>
  <si>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</si>
  <si>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</si>
  <si>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</si>
  <si>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</si>
  <si>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</si>
  <si>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</si>
  <si>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</si>
  <si>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</si>
  <si>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</si>
  <si>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</si>
  <si>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</si>
  <si>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</si>
  <si>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</si>
  <si>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</si>
  <si>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</si>
  <si>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</si>
  <si>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</si>
  <si>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</si>
  <si>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</si>
  <si>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</si>
  <si>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</si>
  <si>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</si>
  <si>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</si>
  <si>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</si>
  <si>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</si>
  <si>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</si>
  <si>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</si>
  <si>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</si>
  <si>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</si>
  <si>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</si>
  <si>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</si>
  <si>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</si>
  <si>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</si>
  <si>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</si>
  <si>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</si>
  <si>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</si>
  <si>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</si>
  <si>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</si>
  <si>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</si>
  <si>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</si>
  <si>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</si>
  <si>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</si>
  <si>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</si>
  <si>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</si>
  <si>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</si>
  <si>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</si>
  <si>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</si>
  <si>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</si>
  <si>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</si>
  <si>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</si>
  <si>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</si>
  <si>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</si>
  <si>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</si>
  <si>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</si>
  <si>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</si>
  <si>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</si>
  <si>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</si>
  <si>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</si>
  <si>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</si>
  <si>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</si>
  <si>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</si>
  <si>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</si>
  <si>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</si>
  <si>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</si>
  <si>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</si>
  <si>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</si>
  <si>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</si>
  <si>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</si>
  <si>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</si>
  <si>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</si>
  <si>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</si>
  <si>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</si>
  <si>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</si>
  <si>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</si>
  <si>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</si>
  <si>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</si>
  <si>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</si>
  <si>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</si>
  <si>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</si>
  <si>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</si>
  <si>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</si>
  <si>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</si>
  <si>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</si>
  <si>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</si>
  <si>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</si>
  <si>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</si>
  <si>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</si>
  <si>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</si>
  <si>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</si>
  <si>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</si>
  <si>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</si>
  <si>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</si>
  <si>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</si>
  <si>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</si>
  <si>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</si>
  <si>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</si>
  <si>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</si>
  <si>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</si>
  <si>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</si>
  <si>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</si>
  <si>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</si>
  <si>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</si>
  <si>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</si>
  <si>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</si>
  <si>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</si>
  <si>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</si>
  <si>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</si>
  <si>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</si>
  <si>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</si>
  <si>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</si>
  <si>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</si>
  <si>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</si>
  <si>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</si>
  <si>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</si>
  <si>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</si>
  <si>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</si>
  <si>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</si>
  <si>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</si>
  <si>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</si>
  <si>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</si>
  <si>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</si>
  <si>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</si>
  <si>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</si>
  <si>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</si>
  <si>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</si>
  <si>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</si>
  <si>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</si>
  <si>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</si>
  <si>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</si>
  <si>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</si>
  <si>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</si>
  <si>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</si>
  <si>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</si>
  <si>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</si>
  <si>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</si>
  <si>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</si>
  <si>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</si>
  <si>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</si>
  <si>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</si>
  <si>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</si>
  <si>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</si>
  <si>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</si>
  <si>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</si>
  <si>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</si>
  <si>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</si>
  <si>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</si>
  <si>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</si>
  <si>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</si>
  <si>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</si>
  <si>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</si>
  <si>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</si>
  <si>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</si>
  <si>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</si>
  <si>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</si>
  <si>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</si>
  <si>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</si>
  <si>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</si>
  <si>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</si>
  <si>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</si>
  <si>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</si>
  <si>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</si>
  <si>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</si>
  <si>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</si>
  <si>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</si>
  <si>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</si>
  <si>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</si>
  <si>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</si>
  <si>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</si>
  <si>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</si>
  <si>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</si>
  <si>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</si>
  <si>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</si>
  <si>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</si>
  <si>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</si>
  <si>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</si>
  <si>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</si>
  <si>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</si>
  <si>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</si>
  <si>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</si>
  <si>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</si>
  <si>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</si>
  <si>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</si>
  <si>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</si>
  <si>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</si>
  <si>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</si>
  <si>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</si>
  <si>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</si>
  <si>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</si>
  <si>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</si>
  <si>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</si>
  <si>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</si>
  <si>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</si>
  <si>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</si>
  <si>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</si>
  <si>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</si>
  <si>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</si>
  <si>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</si>
  <si>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</si>
  <si>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</si>
  <si>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</si>
  <si>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</si>
  <si>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</si>
  <si>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</si>
  <si>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</si>
  <si>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</si>
  <si>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</si>
  <si>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</si>
  <si>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</si>
  <si>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</si>
  <si>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</si>
  <si>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</si>
  <si>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</si>
  <si>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</si>
  <si>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</si>
  <si>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</si>
  <si>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</si>
  <si>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</si>
  <si>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</si>
  <si>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</si>
  <si>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</si>
  <si>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</si>
  <si>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</si>
  <si>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</si>
  <si>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</si>
  <si>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</si>
  <si>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</si>
  <si>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</si>
  <si>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</si>
  <si>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</si>
  <si>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</si>
  <si>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</si>
  <si>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</si>
  <si>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</si>
  <si>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</si>
  <si>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</si>
  <si>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</si>
  <si>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</si>
  <si>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</si>
  <si>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</si>
  <si>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</si>
  <si>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</si>
  <si>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</si>
  <si>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</si>
  <si>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</si>
  <si>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</si>
  <si>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</si>
  <si>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</si>
  <si>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</si>
  <si>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</si>
  <si>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</si>
  <si>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</si>
  <si>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</si>
  <si>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</si>
  <si>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</si>
  <si>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</si>
  <si>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</si>
  <si>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</si>
  <si>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</si>
  <si>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</si>
  <si>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</si>
  <si>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</si>
  <si>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</si>
  <si>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</si>
  <si>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</si>
  <si>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</si>
  <si>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</si>
  <si>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</si>
  <si>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</si>
  <si>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</si>
  <si>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</si>
  <si>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</si>
  <si>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</si>
  <si>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</si>
  <si>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</si>
  <si>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</si>
  <si>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</si>
  <si>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</si>
  <si>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</si>
  <si>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</si>
  <si>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</si>
  <si>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</si>
  <si>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</si>
  <si>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</si>
  <si>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</si>
  <si>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</si>
  <si>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</si>
  <si>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</si>
  <si>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</si>
  <si>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</si>
  <si>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</si>
  <si>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</si>
  <si>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</si>
  <si>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</si>
  <si>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</si>
  <si>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</si>
  <si>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</si>
  <si>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</si>
  <si>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</si>
  <si>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</si>
  <si>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</si>
  <si>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</si>
  <si>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</si>
  <si>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</si>
  <si>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</si>
  <si>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</si>
  <si>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</si>
  <si>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</si>
  <si>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</si>
  <si>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</si>
  <si>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</si>
  <si>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</si>
  <si>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</si>
  <si>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</si>
  <si>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</si>
  <si>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</si>
  <si>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</si>
  <si>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</si>
  <si>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</si>
  <si>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</si>
  <si>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</si>
  <si>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</si>
  <si>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</si>
  <si>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</si>
  <si>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</si>
  <si>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</si>
  <si>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</si>
  <si>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</si>
  <si>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</si>
  <si>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</si>
  <si>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</si>
  <si>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</si>
  <si>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</si>
  <si>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</si>
  <si>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</si>
  <si>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</si>
  <si>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</si>
  <si>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</si>
  <si>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</si>
  <si>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</si>
  <si>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</si>
  <si>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</si>
  <si>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</si>
  <si>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</si>
  <si>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</si>
  <si>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</si>
  <si>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</si>
  <si>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</si>
  <si>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</si>
  <si>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</si>
  <si>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</si>
  <si>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</si>
  <si>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</si>
  <si>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</si>
  <si>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</si>
  <si>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</si>
  <si>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</si>
  <si>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</si>
  <si>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</si>
  <si>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</si>
  <si>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</si>
  <si>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</si>
  <si>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</si>
  <si>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</si>
  <si>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</si>
  <si>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</si>
  <si>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</si>
  <si>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</si>
  <si>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</si>
  <si>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</si>
  <si>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</si>
  <si>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</si>
  <si>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</si>
  <si>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</si>
  <si>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</si>
  <si>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</si>
  <si>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</si>
  <si>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</si>
  <si>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</si>
  <si>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</si>
  <si>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</si>
  <si>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</si>
  <si>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</si>
  <si>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</si>
  <si>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</si>
  <si>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</si>
  <si>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</si>
  <si>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</si>
  <si>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</si>
  <si>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</si>
  <si>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</si>
  <si>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</si>
  <si>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</si>
  <si>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</si>
  <si>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</si>
  <si>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</si>
  <si>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</si>
  <si>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</si>
  <si>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</si>
  <si>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</si>
  <si>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</si>
  <si>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</si>
  <si>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</si>
  <si>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</si>
  <si>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</si>
  <si>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</si>
  <si>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</si>
  <si>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</si>
  <si>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</si>
  <si>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</si>
  <si>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</si>
  <si>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</si>
  <si>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</si>
  <si>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</si>
  <si>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</si>
  <si>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</si>
  <si>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</si>
  <si>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</si>
  <si>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</si>
  <si>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</si>
  <si>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</si>
  <si>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</si>
  <si>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</si>
  <si>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</si>
  <si>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</si>
  <si>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</si>
  <si>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</si>
  <si>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</si>
  <si>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</si>
  <si>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</si>
  <si>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</si>
  <si>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</si>
  <si>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</si>
  <si>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</si>
  <si>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</si>
  <si>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</si>
  <si>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</si>
  <si>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</si>
  <si>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</si>
  <si>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</si>
  <si>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</si>
  <si>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</si>
  <si>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</si>
  <si>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</si>
  <si>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</si>
  <si>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</si>
  <si>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</si>
  <si>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</si>
  <si>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</si>
  <si>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</si>
  <si>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</si>
  <si>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</si>
  <si>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</si>
  <si>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</si>
  <si>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</si>
  <si>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</si>
  <si>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</si>
  <si>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</si>
  <si>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</si>
  <si>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</si>
  <si>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</si>
  <si>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</si>
  <si>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</si>
  <si>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</si>
  <si>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</si>
  <si>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</si>
  <si>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</si>
  <si>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</si>
  <si>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</si>
  <si>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</si>
  <si>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</si>
  <si>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</si>
  <si>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</si>
  <si>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</si>
  <si>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</si>
  <si>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</si>
  <si>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</si>
  <si>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</si>
  <si>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</si>
  <si>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</si>
  <si>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</si>
  <si>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</si>
  <si>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</si>
  <si>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</si>
  <si>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</si>
  <si>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</si>
  <si>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</si>
  <si>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</si>
  <si>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</si>
  <si>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</si>
  <si>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</si>
  <si>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</si>
  <si>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</si>
  <si>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</si>
  <si>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</si>
  <si>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</si>
  <si>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</si>
  <si>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</si>
  <si>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</si>
  <si>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</si>
  <si>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</si>
  <si>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</si>
  <si>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</si>
  <si>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</si>
  <si>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</si>
  <si>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</si>
  <si>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</si>
  <si>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</si>
  <si>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</si>
  <si>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</si>
  <si>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</si>
  <si>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</si>
  <si>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</si>
  <si>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</si>
  <si>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</si>
  <si>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</si>
  <si>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</si>
  <si>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</si>
  <si>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</si>
  <si>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</si>
  <si>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</si>
  <si>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</si>
  <si>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</si>
  <si>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</si>
  <si>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</si>
  <si>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</si>
  <si>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</si>
  <si>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</si>
  <si>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</si>
  <si>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</si>
  <si>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</si>
  <si>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</si>
  <si>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</si>
  <si>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</si>
  <si>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</si>
  <si>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</si>
  <si>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</si>
  <si>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</si>
  <si>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</si>
  <si>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</si>
  <si>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</si>
  <si>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</si>
  <si>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</si>
  <si>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</si>
  <si>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</si>
  <si>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</si>
  <si>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</si>
  <si>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</si>
  <si>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</si>
  <si>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</si>
  <si>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</si>
  <si>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</si>
  <si>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</si>
  <si>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</si>
  <si>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</si>
  <si>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</si>
  <si>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</si>
  <si>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</si>
  <si>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</si>
  <si>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</si>
  <si>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</si>
  <si>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</si>
  <si>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</si>
  <si>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</si>
  <si>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</si>
  <si>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</si>
  <si>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</si>
  <si>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</si>
  <si>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</si>
  <si>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</si>
  <si>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</si>
  <si>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</si>
  <si>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</si>
  <si>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</si>
  <si>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</si>
  <si>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</si>
  <si>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</si>
  <si>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</si>
  <si>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</si>
  <si>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</si>
  <si>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</si>
  <si>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</si>
  <si>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</si>
  <si>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</si>
  <si>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</si>
  <si>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</si>
  <si>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</si>
  <si>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</si>
  <si>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</si>
  <si>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</si>
  <si>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</si>
  <si>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</si>
  <si>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</si>
  <si>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</si>
  <si>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</si>
  <si>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</si>
  <si>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</si>
  <si>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</si>
  <si>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</si>
  <si>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</si>
  <si>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</si>
  <si>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</si>
  <si>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</si>
  <si>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</si>
  <si>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</si>
  <si>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</si>
  <si>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</si>
  <si>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</si>
  <si>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</si>
  <si>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</si>
  <si>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</si>
  <si>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</si>
  <si>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</si>
  <si>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</si>
  <si>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</si>
  <si>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</si>
  <si>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</si>
  <si>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</si>
  <si>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</si>
  <si>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</si>
  <si>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</si>
  <si>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</si>
  <si>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</si>
  <si>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</si>
  <si>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</si>
  <si>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</si>
  <si>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</si>
  <si>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</si>
  <si>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</si>
  <si>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</si>
  <si>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</si>
  <si>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</si>
  <si>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</si>
  <si>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</si>
  <si>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</si>
  <si>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</si>
  <si>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</si>
  <si>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</si>
  <si>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</si>
  <si>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</si>
  <si>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</si>
  <si>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</si>
  <si>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</si>
  <si>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</si>
  <si>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</si>
  <si>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</si>
  <si>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</si>
  <si>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</si>
  <si>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</si>
  <si>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</si>
  <si>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</si>
  <si>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</si>
  <si>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</si>
  <si>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</si>
  <si>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</si>
  <si>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</si>
  <si>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</si>
  <si>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</si>
  <si>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</si>
  <si>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</si>
  <si>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</si>
  <si>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</si>
  <si>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</si>
  <si>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</si>
  <si>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</si>
  <si>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</si>
  <si>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</si>
  <si>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</si>
  <si>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</si>
  <si>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</si>
  <si>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</si>
  <si>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</si>
  <si>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</si>
  <si>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</si>
  <si>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</si>
  <si>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</si>
  <si>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</si>
  <si>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</si>
  <si>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</si>
  <si>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</si>
  <si>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</si>
  <si>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</si>
  <si>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</si>
  <si>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</si>
  <si>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</si>
  <si>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</si>
  <si>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</si>
  <si>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</si>
  <si>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</si>
  <si>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</si>
  <si>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</si>
  <si>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</si>
  <si>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</si>
  <si>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</si>
  <si>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</si>
  <si>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</si>
  <si>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</si>
  <si>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</si>
  <si>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</si>
  <si>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</si>
  <si>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</si>
  <si>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</si>
  <si>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</si>
  <si>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</si>
  <si>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</si>
  <si>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</si>
  <si>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</si>
  <si>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</si>
  <si>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</si>
  <si>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</si>
  <si>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</si>
  <si>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</si>
  <si>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</si>
  <si>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</si>
  <si>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</si>
  <si>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</si>
  <si>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</si>
  <si>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</si>
  <si>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</si>
  <si>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</si>
  <si>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</si>
  <si>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</si>
  <si>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</si>
  <si>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</si>
  <si>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</si>
  <si>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</si>
  <si>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</si>
  <si>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</si>
  <si>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</si>
  <si>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</si>
  <si>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</si>
  <si>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</si>
  <si>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</si>
  <si>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</si>
  <si>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</si>
  <si>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</si>
  <si>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</si>
  <si>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</si>
  <si>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</si>
  <si>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</si>
  <si>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</si>
  <si>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</si>
  <si>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</si>
  <si>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</si>
  <si>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</si>
  <si>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</si>
  <si>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</si>
  <si>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</si>
  <si>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</si>
  <si>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</si>
  <si>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</si>
  <si>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</si>
  <si>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</si>
  <si>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</si>
  <si>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</si>
  <si>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</si>
  <si>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</si>
  <si>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</si>
  <si>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</si>
  <si>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</si>
  <si>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</si>
  <si>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</si>
  <si>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</si>
  <si>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</si>
  <si>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</si>
  <si>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</si>
  <si>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</si>
  <si>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</si>
  <si>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</si>
  <si>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</si>
  <si>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</si>
  <si>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</si>
  <si>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</si>
  <si>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</si>
  <si>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</si>
  <si>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</si>
  <si>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</si>
  <si>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</si>
  <si>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</si>
  <si>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</si>
  <si>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</si>
  <si>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</si>
  <si>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</si>
  <si>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</si>
  <si>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</si>
  <si>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</si>
  <si>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</si>
  <si>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</si>
  <si>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</si>
  <si>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</si>
  <si>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</si>
  <si>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</si>
  <si>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</si>
  <si>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</si>
  <si>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</si>
  <si>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</si>
  <si>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</si>
  <si>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</si>
  <si>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</si>
  <si>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</si>
  <si>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</si>
  <si>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</si>
  <si>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</si>
  <si>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</si>
  <si>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</si>
  <si>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</si>
  <si>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</si>
  <si>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</si>
  <si>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</si>
  <si>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</si>
  <si>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</si>
  <si>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</si>
  <si>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</si>
  <si>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</si>
  <si>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</si>
  <si>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</si>
  <si>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</si>
  <si>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</si>
  <si>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</si>
  <si>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</si>
  <si>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</si>
  <si>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</si>
  <si>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</si>
  <si>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</si>
  <si>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</si>
  <si>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</si>
  <si>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</si>
  <si>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</si>
  <si>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</si>
  <si>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</si>
  <si>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</si>
  <si>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</si>
  <si>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</si>
  <si>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</si>
  <si>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</si>
  <si>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</si>
  <si>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</si>
  <si>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</si>
  <si>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</si>
  <si>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</si>
  <si>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</si>
  <si>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</si>
  <si>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</si>
  <si>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</si>
  <si>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</si>
  <si>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</si>
  <si>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</si>
  <si>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</si>
  <si>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</si>
  <si>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</si>
  <si>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</si>
  <si>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</si>
  <si>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</si>
  <si>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</si>
  <si>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</si>
  <si>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</si>
  <si>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</si>
  <si>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</si>
  <si>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</si>
  <si>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</si>
  <si>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</si>
  <si>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</si>
  <si>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</si>
  <si>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</si>
  <si>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</si>
  <si>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</si>
  <si>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</si>
  <si>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</si>
  <si>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</si>
  <si>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</si>
  <si>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</si>
  <si>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</si>
  <si>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</si>
  <si>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</si>
  <si>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</si>
  <si>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</si>
  <si>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</si>
  <si>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</si>
  <si>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</si>
  <si>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</si>
  <si>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</si>
  <si>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</si>
  <si>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</si>
  <si>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</si>
  <si>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</si>
  <si>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</si>
  <si>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</si>
  <si>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</si>
  <si>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</si>
  <si>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</si>
  <si>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</si>
  <si>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</si>
  <si>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</si>
  <si>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</si>
  <si>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</si>
  <si>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</si>
  <si>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</si>
  <si>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</si>
  <si>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</si>
  <si>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</si>
  <si>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</si>
  <si>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</si>
  <si>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</si>
  <si>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</si>
  <si>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</si>
  <si>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</si>
  <si>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</si>
  <si>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</si>
  <si>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</si>
  <si>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</si>
  <si>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</si>
  <si>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</si>
  <si>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</si>
  <si>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</si>
  <si>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</si>
  <si>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</si>
  <si>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</si>
  <si>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</si>
  <si>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</si>
  <si>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</si>
  <si>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</si>
  <si>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</si>
  <si>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</si>
  <si>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</si>
  <si>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</si>
  <si>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</si>
  <si>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</si>
  <si>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</si>
  <si>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</si>
  <si>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</si>
  <si>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</si>
  <si>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</si>
  <si>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</si>
  <si>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</si>
  <si>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</si>
  <si>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</si>
  <si>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</si>
  <si>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</si>
  <si>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</si>
  <si>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</si>
  <si>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</si>
  <si>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</si>
  <si>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</si>
  <si>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</si>
  <si>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</si>
  <si>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</si>
  <si>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</si>
  <si>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</si>
  <si>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</si>
  <si>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</si>
  <si>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</si>
  <si>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</si>
  <si>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</si>
  <si>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</si>
  <si>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</si>
  <si>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</si>
  <si>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</si>
  <si>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</si>
  <si>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</si>
  <si>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</si>
  <si>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</si>
  <si>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</si>
  <si>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</si>
  <si>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</si>
  <si>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</si>
  <si>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</si>
  <si>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</si>
  <si>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</si>
  <si>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</si>
  <si>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</si>
  <si>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</si>
  <si>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</si>
  <si>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</si>
  <si>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</si>
  <si>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</si>
  <si>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</si>
  <si>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</si>
  <si>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</si>
  <si>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</si>
  <si>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</si>
  <si>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</si>
  <si>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</si>
  <si>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</si>
  <si>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</si>
  <si>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</si>
  <si>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</si>
  <si>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</si>
  <si>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</si>
  <si>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</si>
  <si>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</si>
  <si>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</si>
  <si>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</si>
  <si>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</si>
  <si>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</si>
  <si>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</si>
  <si>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</si>
  <si>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</si>
  <si>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</si>
  <si>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</si>
  <si>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</si>
  <si>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</si>
  <si>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</si>
  <si>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</si>
  <si>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</si>
  <si>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</si>
  <si>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</si>
  <si>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</si>
  <si>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</si>
  <si>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</si>
  <si>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</si>
  <si>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</si>
  <si>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</si>
  <si>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</si>
  <si>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</si>
  <si>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</si>
  <si>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</si>
  <si>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</si>
  <si>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</si>
  <si>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</si>
  <si>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</si>
  <si>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</si>
  <si>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</si>
  <si>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</si>
  <si>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</si>
  <si>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</si>
  <si>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</si>
  <si>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</si>
  <si>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</si>
  <si>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</si>
  <si>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</si>
  <si>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</si>
  <si>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</si>
  <si>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</si>
  <si>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</si>
  <si>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</si>
  <si>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</si>
  <si>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</si>
  <si>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</si>
  <si>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</si>
  <si>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</si>
  <si>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</si>
  <si>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</si>
  <si>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</si>
  <si>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</si>
  <si>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</si>
  <si>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</si>
  <si>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</si>
  <si>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</si>
  <si>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</si>
  <si>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</si>
  <si>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</si>
  <si>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</si>
  <si>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</si>
  <si>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</si>
  <si>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</si>
  <si>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</si>
  <si>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</si>
  <si>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</si>
  <si>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</si>
  <si>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</si>
  <si>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</si>
  <si>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</si>
  <si>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</si>
  <si>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</si>
  <si>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</si>
  <si>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</si>
  <si>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</si>
  <si>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</si>
  <si>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</si>
  <si>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</si>
  <si>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</si>
  <si>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</si>
  <si>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</si>
  <si>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</si>
  <si>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</si>
  <si>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</si>
  <si>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</si>
  <si>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</si>
  <si>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</si>
  <si>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</si>
  <si>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</si>
  <si>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</si>
  <si>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</si>
  <si>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</si>
  <si>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</si>
  <si>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</si>
  <si>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</si>
  <si>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</si>
  <si>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</si>
  <si>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</si>
  <si>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</si>
  <si>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</si>
  <si>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</si>
  <si>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</si>
  <si>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</si>
  <si>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</si>
  <si>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</si>
  <si>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</si>
  <si>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</si>
  <si>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</si>
  <si>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</si>
  <si>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</si>
  <si>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</si>
  <si>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</si>
  <si>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</si>
  <si>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</si>
  <si>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</si>
  <si>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</si>
  <si>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</si>
  <si>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</si>
  <si>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</si>
  <si>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</si>
  <si>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</si>
  <si>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</si>
  <si>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</si>
  <si>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</si>
  <si>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</si>
  <si>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</si>
  <si>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</si>
  <si>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</si>
  <si>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</si>
  <si>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</si>
  <si>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</si>
  <si>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</si>
  <si>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</si>
  <si>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</si>
  <si>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</si>
  <si>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</si>
  <si>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</si>
  <si>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</si>
  <si>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</si>
  <si>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</si>
  <si>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</si>
  <si>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</si>
  <si>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</si>
  <si>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</si>
  <si>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</si>
  <si>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</si>
  <si>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</si>
  <si>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</si>
  <si>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</si>
  <si>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</si>
  <si>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</si>
  <si>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</si>
  <si>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</si>
  <si>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</si>
  <si>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</si>
  <si>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</si>
  <si>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</si>
  <si>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</si>
  <si>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</si>
  <si>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</si>
  <si>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</si>
  <si>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</si>
  <si>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</si>
  <si>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</si>
  <si>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</si>
  <si>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</si>
  <si>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</si>
  <si>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</si>
  <si>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</si>
  <si>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</si>
  <si>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</si>
  <si>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</si>
  <si>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</si>
  <si>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</si>
  <si>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</si>
  <si>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</si>
  <si>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</si>
  <si>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</si>
  <si>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</si>
  <si>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</si>
  <si>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</si>
  <si>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</si>
  <si>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</si>
  <si>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</si>
  <si>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</si>
  <si>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</si>
  <si>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</si>
  <si>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</si>
  <si>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</si>
  <si>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</si>
  <si>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</si>
  <si>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</si>
  <si>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</si>
  <si>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</si>
  <si>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</si>
  <si>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</si>
  <si>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</si>
  <si>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</si>
  <si>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</si>
  <si>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</si>
  <si>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</si>
  <si>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</si>
  <si>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</si>
  <si>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</si>
  <si>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</si>
  <si>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</si>
  <si>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</si>
  <si>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</si>
  <si>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</si>
  <si>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</si>
  <si>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</si>
  <si>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</si>
  <si>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</si>
  <si>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</si>
  <si>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</si>
  <si>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</si>
  <si>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</si>
  <si>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</si>
  <si>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</si>
  <si>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</si>
  <si>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</si>
  <si>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</si>
  <si>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</si>
  <si>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</si>
  <si>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</si>
  <si>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</si>
  <si>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</si>
  <si>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</si>
  <si>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</si>
  <si>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</si>
  <si>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</si>
  <si>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</si>
  <si>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</si>
  <si>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</si>
  <si>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</si>
  <si>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</si>
  <si>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</si>
  <si>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</si>
  <si>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</si>
  <si>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</si>
  <si>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</si>
  <si>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</si>
  <si>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</si>
  <si>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</si>
  <si>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</si>
  <si>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</si>
  <si>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</si>
  <si>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</si>
  <si>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</si>
  <si>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</si>
  <si>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</si>
  <si>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</si>
  <si>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</si>
  <si>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</si>
  <si>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</si>
  <si>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</si>
  <si>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</si>
  <si>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</si>
  <si>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</si>
  <si>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</si>
  <si>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</si>
  <si>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</si>
  <si>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</si>
  <si>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</si>
  <si>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</si>
  <si>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</si>
  <si>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</si>
  <si>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</si>
  <si>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</si>
  <si>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</si>
  <si>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</si>
  <si>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</si>
  <si>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</si>
  <si>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</si>
  <si>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</si>
  <si>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</si>
  <si>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</si>
  <si>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</si>
  <si>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</si>
  <si>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</si>
  <si>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</si>
  <si>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</si>
  <si>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</si>
  <si>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</si>
  <si>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</si>
  <si>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</si>
  <si>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</si>
  <si>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</si>
  <si>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</si>
  <si>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</si>
  <si>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</si>
  <si>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</si>
  <si>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</si>
  <si>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</si>
  <si>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</si>
  <si>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</si>
  <si>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</si>
  <si>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</si>
  <si>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</si>
  <si>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</si>
  <si>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</si>
  <si>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</si>
  <si>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</si>
  <si>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</si>
  <si>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</si>
  <si>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</si>
  <si>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</si>
  <si>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</si>
  <si>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</si>
  <si>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</si>
  <si>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</si>
  <si>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</si>
  <si>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</si>
  <si>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</si>
  <si>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</si>
  <si>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</si>
  <si>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</si>
  <si>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</si>
  <si>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</si>
  <si>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</si>
  <si>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</si>
  <si>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</si>
  <si>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</si>
  <si>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</si>
  <si>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</si>
  <si>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</si>
  <si>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</si>
  <si>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</si>
  <si>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</si>
  <si>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</si>
  <si>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</si>
  <si>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</si>
  <si>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</si>
  <si>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</si>
  <si>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</si>
  <si>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</si>
  <si>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</si>
  <si>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</si>
  <si>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</si>
  <si>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</si>
  <si>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</si>
  <si>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</si>
  <si>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</si>
  <si>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</si>
  <si>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</si>
  <si>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</si>
  <si>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</si>
  <si>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</si>
  <si>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</si>
  <si>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</si>
  <si>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</si>
  <si>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</si>
  <si>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</si>
  <si>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</si>
  <si>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</si>
  <si>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</si>
  <si>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</si>
  <si>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</si>
  <si>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</si>
  <si>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</si>
  <si>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</si>
  <si>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</si>
  <si>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</si>
  <si>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</si>
  <si>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</si>
  <si>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</si>
  <si>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</si>
  <si>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</si>
  <si>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</si>
  <si>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</si>
  <si>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</si>
  <si>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</si>
  <si>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</si>
  <si>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</si>
  <si>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</si>
  <si>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</si>
  <si>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</si>
  <si>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</si>
  <si>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</si>
  <si>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</si>
  <si>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</si>
  <si>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</si>
  <si>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</si>
  <si>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</si>
  <si>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</si>
  <si>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</si>
  <si>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</si>
  <si>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</si>
  <si>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</si>
  <si>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</si>
  <si>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</si>
  <si>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</si>
  <si>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</si>
  <si>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</si>
  <si>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</si>
  <si>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</si>
  <si>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</si>
  <si>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</si>
  <si>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</si>
  <si>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</si>
  <si>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</si>
  <si>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</si>
  <si>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</si>
  <si>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</si>
  <si>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</si>
  <si>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</si>
  <si>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</si>
  <si>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</si>
  <si>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</si>
  <si>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</si>
  <si>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</si>
  <si>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</si>
  <si>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</si>
  <si>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</si>
  <si>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</si>
  <si>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</si>
  <si>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</si>
  <si>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</si>
  <si>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</si>
  <si>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</si>
  <si>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</si>
  <si>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</si>
  <si>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</si>
  <si>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</si>
  <si>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</si>
  <si>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</si>
  <si>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</si>
  <si>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</si>
  <si>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</si>
  <si>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</si>
  <si>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</si>
  <si>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</si>
  <si>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</si>
  <si>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</si>
  <si>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</si>
  <si>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</si>
  <si>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</si>
  <si>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</si>
  <si>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</si>
  <si>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</si>
  <si>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</si>
  <si>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</si>
  <si>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</si>
  <si>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</si>
  <si>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</si>
  <si>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</si>
  <si>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</si>
  <si>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</si>
  <si>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</si>
  <si>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</si>
  <si>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</si>
  <si>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</si>
  <si>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</si>
  <si>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</si>
  <si>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</si>
  <si>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</si>
  <si>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</si>
  <si>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</si>
  <si>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</si>
  <si>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</si>
  <si>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</si>
  <si>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</si>
  <si>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</si>
  <si>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</si>
  <si>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</si>
  <si>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</si>
  <si>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</si>
  <si>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</si>
  <si>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</si>
  <si>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</si>
  <si>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</si>
  <si>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</si>
  <si>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</si>
  <si>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</si>
  <si>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</si>
  <si>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</si>
  <si>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</si>
  <si>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</si>
  <si>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</si>
  <si>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</si>
  <si>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</si>
  <si>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</si>
  <si>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</si>
  <si>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</si>
  <si>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</si>
  <si>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</si>
  <si>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</si>
  <si>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</si>
  <si>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</si>
  <si>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</si>
  <si>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</si>
  <si>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</si>
  <si>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</si>
  <si>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</si>
  <si>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</si>
  <si>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</si>
  <si>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</si>
  <si>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</si>
  <si>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</si>
  <si>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</si>
  <si>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</si>
  <si>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</si>
  <si>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</si>
  <si>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</si>
  <si>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</si>
  <si>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</si>
  <si>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</si>
  <si>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</si>
  <si>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</si>
  <si>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</si>
  <si>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</si>
  <si>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</si>
  <si>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</si>
  <si>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</si>
  <si>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</si>
  <si>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</si>
  <si>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</si>
  <si>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</si>
  <si>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</si>
  <si>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</si>
  <si>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</si>
  <si>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</si>
  <si>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</si>
  <si>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</si>
  <si>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</si>
  <si>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</si>
  <si>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</si>
  <si>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</si>
  <si>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</si>
  <si>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</si>
  <si>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</si>
  <si>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</si>
  <si>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</si>
  <si>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</si>
  <si>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</si>
  <si>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</si>
  <si>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</si>
  <si>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</si>
  <si>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</si>
  <si>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</si>
  <si>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</si>
  <si>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</si>
  <si>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</si>
  <si>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</si>
  <si>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</si>
  <si>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</si>
  <si>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</si>
  <si>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</si>
  <si>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</si>
  <si>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</si>
  <si>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</si>
  <si>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</si>
  <si>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</si>
  <si>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</si>
  <si>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</si>
  <si>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</si>
  <si>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</si>
  <si>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</si>
  <si>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</si>
  <si>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</si>
  <si>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</si>
  <si>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</si>
  <si>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</si>
  <si>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</si>
  <si>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</si>
  <si>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</si>
  <si>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</si>
  <si>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</si>
  <si>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</si>
  <si>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</si>
  <si>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</si>
  <si>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</si>
  <si>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</si>
  <si>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</si>
  <si>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</si>
  <si>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</si>
  <si>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</si>
  <si>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</si>
  <si>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</si>
  <si>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</si>
  <si>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</si>
  <si>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</si>
  <si>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</si>
  <si>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</si>
  <si>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</si>
  <si>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</si>
  <si>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</si>
  <si>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</si>
  <si>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</si>
  <si>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</si>
  <si>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</si>
  <si>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</si>
  <si>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</si>
  <si>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</si>
  <si>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</si>
  <si>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</si>
  <si>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</si>
  <si>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</si>
  <si>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</si>
  <si>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</si>
  <si>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</si>
  <si>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</si>
  <si>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</si>
  <si>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</si>
  <si>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</si>
  <si>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</si>
  <si>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</si>
  <si>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</si>
  <si>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</si>
  <si>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</si>
  <si>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</si>
  <si>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</si>
  <si>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</si>
  <si>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</si>
  <si>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</si>
  <si>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</si>
  <si>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</si>
  <si>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</si>
  <si>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</si>
  <si>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</si>
  <si>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</si>
  <si>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</si>
  <si>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</si>
  <si>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</si>
  <si>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</si>
  <si>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</si>
  <si>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</si>
  <si>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</si>
  <si>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</si>
  <si>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</si>
  <si>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</si>
  <si>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</si>
  <si>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</si>
  <si>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</si>
  <si>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</si>
  <si>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</si>
  <si>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</si>
  <si>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</si>
  <si>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</si>
  <si>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</si>
  <si>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</si>
  <si>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</si>
  <si>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</si>
  <si>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</si>
  <si>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</si>
  <si>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</si>
  <si>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</si>
  <si>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</si>
  <si>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</si>
  <si>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</si>
  <si>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</si>
  <si>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</si>
  <si>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</si>
  <si>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</si>
  <si>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</si>
  <si>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</si>
  <si>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</si>
  <si>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</si>
  <si>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</si>
  <si>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</si>
  <si>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</si>
  <si>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</si>
  <si>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</si>
  <si>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</si>
  <si>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</si>
  <si>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</si>
  <si>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</si>
  <si>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</si>
  <si>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</si>
  <si>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</si>
  <si>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</si>
  <si>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</si>
  <si>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</si>
  <si>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</si>
  <si>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</si>
  <si>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</si>
  <si>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</si>
  <si>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</si>
  <si>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</si>
  <si>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</si>
  <si>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</si>
  <si>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</si>
  <si>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</si>
  <si>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</si>
  <si>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</si>
  <si>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</si>
  <si>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</si>
  <si>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</si>
  <si>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</si>
  <si>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</si>
  <si>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</si>
  <si>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</si>
  <si>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</si>
  <si>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</si>
  <si>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</si>
  <si>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</si>
  <si>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</si>
  <si>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</si>
  <si>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</si>
  <si>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</si>
  <si>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</si>
  <si>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</si>
  <si>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</si>
  <si>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</si>
  <si>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</si>
  <si>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</si>
  <si>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</si>
  <si>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</si>
  <si>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</si>
  <si>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</si>
  <si>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</si>
  <si>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</si>
  <si>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</si>
  <si>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</si>
  <si>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</si>
  <si>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</si>
  <si>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</si>
  <si>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</si>
  <si>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</si>
  <si>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</si>
  <si>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</si>
  <si>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</si>
  <si>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</si>
  <si>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</si>
  <si>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</si>
  <si>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</si>
  <si>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</si>
  <si>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</si>
  <si>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</si>
  <si>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</si>
  <si>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</si>
  <si>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</si>
  <si>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</si>
  <si>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</si>
  <si>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</si>
  <si>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</si>
  <si>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</si>
  <si>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</si>
  <si>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</si>
  <si>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</si>
  <si>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</si>
  <si>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</si>
  <si>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</si>
  <si>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</si>
  <si>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</si>
  <si>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</si>
  <si>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</si>
  <si>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</si>
  <si>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</si>
  <si>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</si>
  <si>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</si>
  <si>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</si>
  <si>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</si>
  <si>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</si>
  <si>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</si>
  <si>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</si>
  <si>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</si>
  <si>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</si>
  <si>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</si>
  <si>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</si>
  <si>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</si>
  <si>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</si>
  <si>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</si>
  <si>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</si>
  <si>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</si>
  <si>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</si>
  <si>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</si>
  <si>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</si>
  <si>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</si>
  <si>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</si>
  <si>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</si>
  <si>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</si>
  <si>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</si>
  <si>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</si>
  <si>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</si>
  <si>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</si>
  <si>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</si>
  <si>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</si>
  <si>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</si>
  <si>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</si>
  <si>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</si>
  <si>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</si>
  <si>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</si>
  <si>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</si>
  <si>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</si>
  <si>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</si>
  <si>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</si>
  <si>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</si>
  <si>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</si>
  <si>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</si>
  <si>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</si>
  <si>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</si>
  <si>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</si>
  <si>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</si>
  <si>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</si>
  <si>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</si>
  <si>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</si>
  <si>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</si>
  <si>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</si>
  <si>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</si>
  <si>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</si>
  <si>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</si>
  <si>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</si>
  <si>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</si>
  <si>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</si>
  <si>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</si>
  <si>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</si>
  <si>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</si>
  <si>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</si>
  <si>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</si>
  <si>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</si>
  <si>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</si>
  <si>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</si>
  <si>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</si>
  <si>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</si>
  <si>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</si>
  <si>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</si>
  <si>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</si>
  <si>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</si>
  <si>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</si>
  <si>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</si>
  <si>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</si>
  <si>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</si>
  <si>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</si>
  <si>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</si>
  <si>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</si>
  <si>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</si>
  <si>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</si>
  <si>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</si>
  <si>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</si>
  <si>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</si>
  <si>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</si>
  <si>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</si>
  <si>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</si>
  <si>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</si>
  <si>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</si>
  <si>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</si>
  <si>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</si>
  <si>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</si>
  <si>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</si>
  <si>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</si>
  <si>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</si>
  <si>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</si>
  <si>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</si>
  <si>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</si>
  <si>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</si>
  <si>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</si>
  <si>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</si>
  <si>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</si>
  <si>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</si>
  <si>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</si>
  <si>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</si>
  <si>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</si>
  <si>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</si>
  <si>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</si>
  <si>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</si>
  <si>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</si>
  <si>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</si>
  <si>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</si>
  <si>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</si>
  <si>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</si>
  <si>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</si>
  <si>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</si>
  <si>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</si>
  <si>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</si>
  <si>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</si>
  <si>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</si>
  <si>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</si>
  <si>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</si>
  <si>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</si>
  <si>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</si>
  <si>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</si>
  <si>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</si>
  <si>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</si>
  <si>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</si>
  <si>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</si>
  <si>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</si>
  <si>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</si>
  <si>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</si>
  <si>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</si>
  <si>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</si>
  <si>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</si>
  <si>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</si>
  <si>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</si>
  <si>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</si>
  <si>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</si>
  <si>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</si>
  <si>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</si>
  <si>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</si>
  <si>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</si>
  <si>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</si>
  <si>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</si>
  <si>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</si>
  <si>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</si>
  <si>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</si>
  <si>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</si>
  <si>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</si>
  <si>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</si>
  <si>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</si>
  <si>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</si>
  <si>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</si>
  <si>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</si>
  <si>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</si>
  <si>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</si>
  <si>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</si>
  <si>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</si>
  <si>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</si>
  <si>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</si>
  <si>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</si>
  <si>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</si>
  <si>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</si>
  <si>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</si>
  <si>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</si>
  <si>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</si>
  <si>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</si>
  <si>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</si>
  <si>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</si>
  <si>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</si>
  <si>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</si>
  <si>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</si>
  <si>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</si>
  <si>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</si>
  <si>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</si>
  <si>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</si>
  <si>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</si>
  <si>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</si>
  <si>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</si>
  <si>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</si>
  <si>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</si>
  <si>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</si>
  <si>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</si>
  <si>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</si>
  <si>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</si>
  <si>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</si>
  <si>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</si>
  <si>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</si>
  <si>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</si>
  <si>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</si>
  <si>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</si>
  <si>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</si>
  <si>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</si>
  <si>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</si>
  <si>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</si>
  <si>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</si>
  <si>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</si>
  <si>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</si>
  <si>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</si>
  <si>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</si>
  <si>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</si>
  <si>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</si>
  <si>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</si>
  <si>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</si>
  <si>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</si>
  <si>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</si>
  <si>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</si>
  <si>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</si>
  <si>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</si>
  <si>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</si>
  <si>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</si>
  <si>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</si>
  <si>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</si>
  <si>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</si>
  <si>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</si>
  <si>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</si>
  <si>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</si>
  <si>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</si>
  <si>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</si>
  <si>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</si>
  <si>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</si>
  <si>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</si>
  <si>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</si>
  <si>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</si>
  <si>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</si>
  <si>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</si>
  <si>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</si>
  <si>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</si>
  <si>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</si>
  <si>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</si>
  <si>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</si>
  <si>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</si>
  <si>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</si>
  <si>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</si>
  <si>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</si>
  <si>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</si>
  <si>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</si>
  <si>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</si>
  <si>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</si>
  <si>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</si>
  <si>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</si>
  <si>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</si>
  <si>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</si>
  <si>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</si>
  <si>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</si>
  <si>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</si>
  <si>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</si>
  <si>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</si>
  <si>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</si>
  <si>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</si>
  <si>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</si>
  <si>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</si>
  <si>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</si>
  <si>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</si>
  <si>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</si>
  <si>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</si>
  <si>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</si>
  <si>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</si>
  <si>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</si>
  <si>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</si>
  <si>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</si>
  <si>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</si>
  <si>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</si>
  <si>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</si>
  <si>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</si>
  <si>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</si>
  <si>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</si>
  <si>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</si>
  <si>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</si>
  <si>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</si>
  <si>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</si>
  <si>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</si>
  <si>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</si>
  <si>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</si>
  <si>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</si>
  <si>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</si>
  <si>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</si>
  <si>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</si>
  <si>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</si>
  <si>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</si>
  <si>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</si>
  <si>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</si>
  <si>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</si>
  <si>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</si>
  <si>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</si>
  <si>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</si>
  <si>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</si>
  <si>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</si>
  <si>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</si>
  <si>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</si>
  <si>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</si>
  <si>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</si>
  <si>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</si>
  <si>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</si>
  <si>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</si>
  <si>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</si>
  <si>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</si>
  <si>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</si>
  <si>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</si>
  <si>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</si>
  <si>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</si>
  <si>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</si>
  <si>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</si>
  <si>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</si>
  <si>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</si>
  <si>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</si>
  <si>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</si>
  <si>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</si>
  <si>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</si>
  <si>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</si>
  <si>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</si>
  <si>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</si>
  <si>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</si>
  <si>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</si>
  <si>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</si>
  <si>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</si>
  <si>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</si>
  <si>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</si>
  <si>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</si>
  <si>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</si>
  <si>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</si>
  <si>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</si>
  <si>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</si>
  <si>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</si>
  <si>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</si>
  <si>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</si>
  <si>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</si>
  <si>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</si>
  <si>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</si>
  <si>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</si>
  <si>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</si>
  <si>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</si>
  <si>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</si>
  <si>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</si>
  <si>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</si>
  <si>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</si>
  <si>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</si>
  <si>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</si>
  <si>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</si>
  <si>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</si>
  <si>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</si>
  <si>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</si>
  <si>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</si>
  <si>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</si>
  <si>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</si>
  <si>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</si>
  <si>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</si>
  <si>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</si>
  <si>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</si>
  <si>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</si>
  <si>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</si>
  <si>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</si>
  <si>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</si>
  <si>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</si>
  <si>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</si>
  <si>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</si>
  <si>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</si>
  <si>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</si>
  <si>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</si>
  <si>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</si>
  <si>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</si>
  <si>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</si>
  <si>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</si>
  <si>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</si>
  <si>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</si>
  <si>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</si>
  <si>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</si>
  <si>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</si>
  <si>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</si>
  <si>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</si>
  <si>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</si>
  <si>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</si>
  <si>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</si>
  <si>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</si>
  <si>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</si>
  <si>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</si>
  <si>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</si>
  <si>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</si>
  <si>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</si>
  <si>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</si>
  <si>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</si>
  <si>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</si>
  <si>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</si>
  <si>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</si>
  <si>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</si>
  <si>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</si>
  <si>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</si>
  <si>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</si>
  <si>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</si>
  <si>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</si>
  <si>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</si>
  <si>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</si>
  <si>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</si>
  <si>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</si>
  <si>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</si>
  <si>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</si>
  <si>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</si>
  <si>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</si>
  <si>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</si>
  <si>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</si>
  <si>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</si>
  <si>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</si>
  <si>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</si>
  <si>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</si>
  <si>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</si>
  <si>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</si>
  <si>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</si>
  <si>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</si>
  <si>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</si>
  <si>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</si>
  <si>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</si>
  <si>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</si>
  <si>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</si>
  <si>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</si>
  <si>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</si>
  <si>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</si>
  <si>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</si>
  <si>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</si>
  <si>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</si>
  <si>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</si>
  <si>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</si>
  <si>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</si>
  <si>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</si>
  <si>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</si>
  <si>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</si>
  <si>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</si>
  <si>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</si>
  <si>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</si>
  <si>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</si>
  <si>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</si>
  <si>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</si>
  <si>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</si>
  <si>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</si>
  <si>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</si>
  <si>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</si>
  <si>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</si>
  <si>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</si>
  <si>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</si>
  <si>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</si>
  <si>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</si>
  <si>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</si>
  <si>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</si>
  <si>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</si>
  <si>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</si>
  <si>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</si>
  <si>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</si>
  <si>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</si>
  <si>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</si>
  <si>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</si>
  <si>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</si>
  <si>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</si>
  <si>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</si>
  <si>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</si>
  <si>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</si>
  <si>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</si>
  <si>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</si>
  <si>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</si>
  <si>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</si>
  <si>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</si>
  <si>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</si>
  <si>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</si>
  <si>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</si>
  <si>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</si>
  <si>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</si>
  <si>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</si>
  <si>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</si>
  <si>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</si>
  <si>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</si>
  <si>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</si>
  <si>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</si>
  <si>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</si>
  <si>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</si>
  <si>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</si>
  <si>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</si>
  <si>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</si>
  <si>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</si>
  <si>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</si>
  <si>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</si>
  <si>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</si>
  <si>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</si>
  <si>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</si>
  <si>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</si>
  <si>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</si>
  <si>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</si>
  <si>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</si>
  <si>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</si>
  <si>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</si>
  <si>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</si>
  <si>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</si>
  <si>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</si>
  <si>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</si>
  <si>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</si>
  <si>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</si>
  <si>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</si>
  <si>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</si>
  <si>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</si>
  <si>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</si>
  <si>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</si>
  <si>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</si>
  <si>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</si>
  <si>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</si>
  <si>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</si>
  <si>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</si>
  <si>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</si>
  <si>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</si>
  <si>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</si>
  <si>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</si>
  <si>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</si>
  <si>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</si>
  <si>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</si>
  <si>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</si>
  <si>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</si>
  <si>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</si>
  <si>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</si>
  <si>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</si>
  <si>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</si>
  <si>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</si>
  <si>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</si>
  <si>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</si>
  <si>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</si>
  <si>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</si>
  <si>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</si>
  <si>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</si>
  <si>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</si>
  <si>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</si>
  <si>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</si>
  <si>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</si>
  <si>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</si>
  <si>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</si>
  <si>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</si>
  <si>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</si>
  <si>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</si>
  <si>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</si>
  <si>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</si>
  <si>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</si>
  <si>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</si>
  <si>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</si>
  <si>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</si>
  <si>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</si>
  <si>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</si>
  <si>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</si>
  <si>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</si>
  <si>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</si>
  <si>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</si>
  <si>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</si>
  <si>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</si>
  <si>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</si>
  <si>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</si>
  <si>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</si>
  <si>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</si>
  <si>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</si>
  <si>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</si>
  <si>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</si>
  <si>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</si>
  <si>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</si>
  <si>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</si>
  <si>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</si>
  <si>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</si>
  <si>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</si>
  <si>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</si>
  <si>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</si>
  <si>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</si>
  <si>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</si>
  <si>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</si>
  <si>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</si>
  <si>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</si>
  <si>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</si>
  <si>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</si>
  <si>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</si>
  <si>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</si>
  <si>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</si>
  <si>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</si>
  <si>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</si>
  <si>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</si>
  <si>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</si>
  <si>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</si>
  <si>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</si>
  <si>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</si>
  <si>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</si>
  <si>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</si>
  <si>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</si>
  <si>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</si>
  <si>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</si>
  <si>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</si>
  <si>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</si>
  <si>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</si>
  <si>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</si>
  <si>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</si>
  <si>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</si>
  <si>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</si>
  <si>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</si>
  <si>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</si>
  <si>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</si>
  <si>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</si>
  <si>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</si>
  <si>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</si>
  <si>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</si>
  <si>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</si>
  <si>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</si>
  <si>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</si>
  <si>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</si>
  <si>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</si>
  <si>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</si>
  <si>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</si>
  <si>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</si>
  <si>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</si>
  <si>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</si>
  <si>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</si>
  <si>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</si>
  <si>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</si>
  <si>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</si>
  <si>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</si>
  <si>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</si>
  <si>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</si>
  <si>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</si>
  <si>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</si>
  <si>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</si>
  <si>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</si>
  <si>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</si>
  <si>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</si>
  <si>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</si>
  <si>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</si>
  <si>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</si>
  <si>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</si>
  <si>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</si>
  <si>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</si>
  <si>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</si>
  <si>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</si>
  <si>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</si>
  <si>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</si>
  <si>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</si>
  <si>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</si>
  <si>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</si>
  <si>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</si>
  <si>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</si>
  <si>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</si>
  <si>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</si>
  <si>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</si>
  <si>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</si>
  <si>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</si>
  <si>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</si>
  <si>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</si>
  <si>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</si>
  <si>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</si>
  <si>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</si>
  <si>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</si>
  <si>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</si>
  <si>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</si>
  <si>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</si>
  <si>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</si>
  <si>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</si>
  <si>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</si>
  <si>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</si>
  <si>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</si>
  <si>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</si>
  <si>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</si>
  <si>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</si>
  <si>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</si>
  <si>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</si>
  <si>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</si>
  <si>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</si>
  <si>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</si>
  <si>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</si>
  <si>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</si>
  <si>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</si>
  <si>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</si>
  <si>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</si>
  <si>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</si>
  <si>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</si>
  <si>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</si>
  <si>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</si>
  <si>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</si>
  <si>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</si>
  <si>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</si>
  <si>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</si>
  <si>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</si>
  <si>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</si>
  <si>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</si>
  <si>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</si>
  <si>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</si>
  <si>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</si>
  <si>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</si>
  <si>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</si>
  <si>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</si>
  <si>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</si>
  <si>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</si>
  <si>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</si>
  <si>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</si>
  <si>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</si>
  <si>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</si>
  <si>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</si>
  <si>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</si>
  <si>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</si>
  <si>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</si>
  <si>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</si>
  <si>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</si>
  <si>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</si>
  <si>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</si>
  <si>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</si>
  <si>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</si>
  <si>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</si>
  <si>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</si>
  <si>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</si>
  <si>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</si>
  <si>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</si>
  <si>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</si>
  <si>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</si>
  <si>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</si>
  <si>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</si>
  <si>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</si>
  <si>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</si>
  <si>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</si>
  <si>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</si>
  <si>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</si>
  <si>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</si>
  <si>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</si>
  <si>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</si>
  <si>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</si>
  <si>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</si>
  <si>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</si>
  <si>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</si>
  <si>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</si>
  <si>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</si>
  <si>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</si>
  <si>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</si>
  <si>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</si>
  <si>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</si>
  <si>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</si>
  <si>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</si>
  <si>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</si>
  <si>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</si>
  <si>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</si>
  <si>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</si>
  <si>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</si>
  <si>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</si>
  <si>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</si>
  <si>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</si>
  <si>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</si>
  <si>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</si>
  <si>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</si>
  <si>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</si>
  <si>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</si>
  <si>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</si>
  <si>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</si>
  <si>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</si>
  <si>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</si>
  <si>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</si>
  <si>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</si>
  <si>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</si>
  <si>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</si>
  <si>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</si>
  <si>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</si>
  <si>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</si>
  <si>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</si>
  <si>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</si>
  <si>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</si>
  <si>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</si>
  <si>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</si>
  <si>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</si>
  <si>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</si>
  <si>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</si>
  <si>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</si>
  <si>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</si>
  <si>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</si>
  <si>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</si>
  <si>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</si>
  <si>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</si>
  <si>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</si>
  <si>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</si>
  <si>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</si>
  <si>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</si>
  <si>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</si>
  <si>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</si>
  <si>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</si>
  <si>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</si>
  <si>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</si>
  <si>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</si>
  <si>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</si>
  <si>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</si>
  <si>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</si>
  <si>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</si>
  <si>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</si>
  <si>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</si>
  <si>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</si>
  <si>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</si>
  <si>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</si>
  <si>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</si>
  <si>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</si>
  <si>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</si>
  <si>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</si>
  <si>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</si>
  <si>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</si>
  <si>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</si>
  <si>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</si>
  <si>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</si>
  <si>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</si>
  <si>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</si>
  <si>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</si>
  <si>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</si>
  <si>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</si>
  <si>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</si>
  <si>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</si>
  <si>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</si>
  <si>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</si>
  <si>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</si>
  <si>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</si>
  <si>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</si>
  <si>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</si>
  <si>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</si>
  <si>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</si>
  <si>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</si>
  <si>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</si>
  <si>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</si>
  <si>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</si>
  <si>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</si>
  <si>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</si>
  <si>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</si>
  <si>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</si>
  <si>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</si>
  <si>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</si>
  <si>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</si>
  <si>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</si>
  <si>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</si>
  <si>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</si>
  <si>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</si>
  <si>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</si>
  <si>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</si>
  <si>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</si>
  <si>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</si>
  <si>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</si>
  <si>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</si>
  <si>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</si>
  <si>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</si>
  <si>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</si>
  <si>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</si>
  <si>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</si>
  <si>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</si>
  <si>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</si>
  <si>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</si>
  <si>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</si>
  <si>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</si>
  <si>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</si>
  <si>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</si>
  <si>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</si>
  <si>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</si>
  <si>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</si>
  <si>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</si>
  <si>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</si>
  <si>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</si>
  <si>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</si>
  <si>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</si>
  <si>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</si>
  <si>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</si>
  <si>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</si>
  <si>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</si>
  <si>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</si>
  <si>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</si>
  <si>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</si>
  <si>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</si>
  <si>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</si>
  <si>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</si>
  <si>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</si>
  <si>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</si>
  <si>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</si>
  <si>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</si>
  <si>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</si>
  <si>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</si>
  <si>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</si>
  <si>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</si>
  <si>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</si>
  <si>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</si>
  <si>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</si>
  <si>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</si>
  <si>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</si>
  <si>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</si>
  <si>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</si>
  <si>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</si>
  <si>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</si>
  <si>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</si>
  <si>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</si>
  <si>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</si>
  <si>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</si>
  <si>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</si>
  <si>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</si>
  <si>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</si>
  <si>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</si>
  <si>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</si>
  <si>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</si>
  <si>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</si>
  <si>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</si>
  <si>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</si>
  <si>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</si>
  <si>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</si>
  <si>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</si>
  <si>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</si>
  <si>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</si>
  <si>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</si>
  <si>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</si>
  <si>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</si>
  <si>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</si>
  <si>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</si>
  <si>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</si>
  <si>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</si>
  <si>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</si>
  <si>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</si>
  <si>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</si>
  <si>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</si>
  <si>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</si>
  <si>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</si>
  <si>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</si>
  <si>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</si>
  <si>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</si>
  <si>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</si>
  <si>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</si>
  <si>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</si>
  <si>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</si>
  <si>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</si>
  <si>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</si>
  <si>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</si>
  <si>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</si>
  <si>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</si>
  <si>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</si>
  <si>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</si>
  <si>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</si>
  <si>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</si>
  <si>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</si>
  <si>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</si>
  <si>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</si>
  <si>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</si>
  <si>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</si>
  <si>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</si>
  <si>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</si>
  <si>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</si>
  <si>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</si>
  <si>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</si>
  <si>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</si>
  <si>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</si>
  <si>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</si>
  <si>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</si>
  <si>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</si>
  <si>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</si>
  <si>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</si>
  <si>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</si>
  <si>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</si>
  <si>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</si>
  <si>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</si>
  <si>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</si>
  <si>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</si>
  <si>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</si>
  <si>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</si>
  <si>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</si>
  <si>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</si>
  <si>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</si>
  <si>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</si>
  <si>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</si>
  <si>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</si>
  <si>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</si>
  <si>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</si>
  <si>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</si>
  <si>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</si>
  <si>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</si>
  <si>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</si>
  <si>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</si>
  <si>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</si>
  <si>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</si>
  <si>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</si>
  <si>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</si>
  <si>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</si>
  <si>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</si>
  <si>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</si>
  <si>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</si>
  <si>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</si>
  <si>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</si>
  <si>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</si>
  <si>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</si>
  <si>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</si>
  <si>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</si>
  <si>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</si>
  <si>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</si>
  <si>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</si>
  <si>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</si>
  <si>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</si>
  <si>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</si>
  <si>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</si>
  <si>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</si>
  <si>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</si>
  <si>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</si>
  <si>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</si>
  <si>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</si>
  <si>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</si>
  <si>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</si>
  <si>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</si>
  <si>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</si>
  <si>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</si>
  <si>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</si>
  <si>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</si>
  <si>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</si>
  <si>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</si>
  <si>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</si>
  <si>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</si>
  <si>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</si>
  <si>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</si>
  <si>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</si>
  <si>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</si>
  <si>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</si>
  <si>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</si>
  <si>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</si>
  <si>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</si>
  <si>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</si>
  <si>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</si>
  <si>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</si>
  <si>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</si>
  <si>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</si>
  <si>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</si>
  <si>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</si>
  <si>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</si>
  <si>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</si>
  <si>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</si>
  <si>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</si>
  <si>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</si>
  <si>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</si>
  <si>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</si>
  <si>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</si>
  <si>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</si>
  <si>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</si>
  <si>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</si>
  <si>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</si>
  <si>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</si>
  <si>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</si>
  <si>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</si>
  <si>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</si>
  <si>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</si>
  <si>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</si>
  <si>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</si>
  <si>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</si>
  <si>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</si>
  <si>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</si>
  <si>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</si>
  <si>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</si>
  <si>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</si>
  <si>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</si>
  <si>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</si>
  <si>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</si>
  <si>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</si>
  <si>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</si>
  <si>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</si>
  <si>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</si>
  <si>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</si>
  <si>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</si>
  <si>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</si>
  <si>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</si>
  <si>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</si>
  <si>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</si>
  <si>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</si>
  <si>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</si>
  <si>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</si>
  <si>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</si>
  <si>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</si>
  <si>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</si>
  <si>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</si>
  <si>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</si>
  <si>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</si>
  <si>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</si>
  <si>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</si>
  <si>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</si>
  <si>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</si>
  <si>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</si>
  <si>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</si>
  <si>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</si>
  <si>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</si>
  <si>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</si>
  <si>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</si>
  <si>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</si>
  <si>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</si>
  <si>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</si>
  <si>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</si>
  <si>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</si>
  <si>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</si>
  <si>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</si>
  <si>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</si>
  <si>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</si>
  <si>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</si>
  <si>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</si>
  <si>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</si>
  <si>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</si>
  <si>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</si>
  <si>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</si>
  <si>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</si>
  <si>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</si>
  <si>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</si>
  <si>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</si>
  <si>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</si>
  <si>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</si>
  <si>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</si>
  <si>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</si>
  <si>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</si>
  <si>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</si>
  <si>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</si>
  <si>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</si>
  <si>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</si>
  <si>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</si>
  <si>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</si>
  <si>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</si>
  <si>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</si>
  <si>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</si>
  <si>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</si>
  <si>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</si>
  <si>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</si>
  <si>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</si>
  <si>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</si>
  <si>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</si>
  <si>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</si>
  <si>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</si>
  <si>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</si>
  <si>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</si>
  <si>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</si>
  <si>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</si>
  <si>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</si>
  <si>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</si>
  <si>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</si>
  <si>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</si>
  <si>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</si>
  <si>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</si>
  <si>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</si>
  <si>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</si>
  <si>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</si>
  <si>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</si>
  <si>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</si>
  <si>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</si>
  <si>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</si>
  <si>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</si>
  <si>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</si>
  <si>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</si>
  <si>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</si>
  <si>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</si>
  <si>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</si>
  <si>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</si>
  <si>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</si>
  <si>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</si>
  <si>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</si>
  <si>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</si>
  <si>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</si>
  <si>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</si>
  <si>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</si>
  <si>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</si>
  <si>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</si>
  <si>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</si>
  <si>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</si>
  <si>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</si>
  <si>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</si>
  <si>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</si>
  <si>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</si>
  <si>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</si>
  <si>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</si>
  <si>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</si>
  <si>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</si>
  <si>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</si>
  <si>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</si>
  <si>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</si>
  <si>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</si>
  <si>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</si>
  <si>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</si>
  <si>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</si>
  <si>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</si>
  <si>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</si>
  <si>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</si>
  <si>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</si>
  <si>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</si>
  <si>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</si>
  <si>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</si>
  <si>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</si>
  <si>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</si>
  <si>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</si>
  <si>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</si>
  <si>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</si>
  <si>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</si>
  <si>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</si>
  <si>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</si>
  <si>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</si>
  <si>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</si>
  <si>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</si>
  <si>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</si>
  <si>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</si>
  <si>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</si>
  <si>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</si>
  <si>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</si>
  <si>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</si>
  <si>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</si>
  <si>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</si>
  <si>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</si>
  <si>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</si>
  <si>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</si>
  <si>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</si>
  <si>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</si>
  <si>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</si>
  <si>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</si>
  <si>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</si>
  <si>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</si>
  <si>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</si>
  <si>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</si>
  <si>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</si>
  <si>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</si>
  <si>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</si>
  <si>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</si>
  <si>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</si>
  <si>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</si>
  <si>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</si>
  <si>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</si>
  <si>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</si>
  <si>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</si>
  <si>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</si>
  <si>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</si>
  <si>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</si>
  <si>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</si>
  <si>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</si>
  <si>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</si>
  <si>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</si>
  <si>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</si>
  <si>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</si>
  <si>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</si>
  <si>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</si>
  <si>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</si>
  <si>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</si>
  <si>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</si>
  <si>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</si>
  <si>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</si>
  <si>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</si>
  <si>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</si>
  <si>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</si>
  <si>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</si>
  <si>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</si>
  <si>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</si>
  <si>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</si>
  <si>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</si>
  <si>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</si>
  <si>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</si>
  <si>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</si>
  <si>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</si>
  <si>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</si>
  <si>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</si>
  <si>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</si>
  <si>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</si>
  <si>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</si>
  <si>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</si>
  <si>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</si>
  <si>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</si>
  <si>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</si>
  <si>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</si>
  <si>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</si>
  <si>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</si>
  <si>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</si>
  <si>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</si>
  <si>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</si>
  <si>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</si>
  <si>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</si>
  <si>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</si>
  <si>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</si>
  <si>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</si>
  <si>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</si>
  <si>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</si>
  <si>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</si>
  <si>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</si>
  <si>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</si>
  <si>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</si>
  <si>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</si>
  <si>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</si>
  <si>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</si>
  <si>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</si>
  <si>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</si>
  <si>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</si>
  <si>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</si>
  <si>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</si>
  <si>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</si>
  <si>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</si>
  <si>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</si>
  <si>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</si>
  <si>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</si>
  <si>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</si>
  <si>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</si>
  <si>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</si>
  <si>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</si>
  <si>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</si>
  <si>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</si>
  <si>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</si>
  <si>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</si>
  <si>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</si>
  <si>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</si>
  <si>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</si>
  <si>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</si>
  <si>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</si>
  <si>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</si>
  <si>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</si>
  <si>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</si>
  <si>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</si>
  <si>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</si>
  <si>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</si>
  <si>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</si>
  <si>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</si>
  <si>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</si>
  <si>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</si>
  <si>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</si>
  <si>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</si>
  <si>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</si>
  <si>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</si>
  <si>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</si>
  <si>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</si>
  <si>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</si>
  <si>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</si>
  <si>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</si>
  <si>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</si>
  <si>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</si>
  <si>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</si>
  <si>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</si>
  <si>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</si>
  <si>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</si>
  <si>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</si>
  <si>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</si>
  <si>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</si>
  <si>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</si>
  <si>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</si>
  <si>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</si>
  <si>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</si>
  <si>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</si>
  <si>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</si>
  <si>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</si>
  <si>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</si>
  <si>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</si>
  <si>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</si>
  <si>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</si>
  <si>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</si>
  <si>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</si>
  <si>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</si>
  <si>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</si>
  <si>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</si>
  <si>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</si>
  <si>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</si>
  <si>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</si>
  <si>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</si>
  <si>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</si>
  <si>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</si>
  <si>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</si>
  <si>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</si>
  <si>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</si>
  <si>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</si>
  <si>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</si>
  <si>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</si>
  <si>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</si>
  <si>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</si>
  <si>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</si>
  <si>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</si>
  <si>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</si>
  <si>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</si>
  <si>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</si>
  <si>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</si>
  <si>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</si>
  <si>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</si>
  <si>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</si>
  <si>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</si>
  <si>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</si>
  <si>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</si>
  <si>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</si>
  <si>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</si>
  <si>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</si>
  <si>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</si>
  <si>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</si>
  <si>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</si>
  <si>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</si>
  <si>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</si>
  <si>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</si>
  <si>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</si>
  <si>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</si>
  <si>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</si>
  <si>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</si>
  <si>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</si>
  <si>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</si>
  <si>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</si>
  <si>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</si>
  <si>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</si>
  <si>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</si>
  <si>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</si>
  <si>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</si>
  <si>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</si>
  <si>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</si>
  <si>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</si>
  <si>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</si>
  <si>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</si>
  <si>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</si>
  <si>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</si>
  <si>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</si>
  <si>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</si>
  <si>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</si>
  <si>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</si>
  <si>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</si>
  <si>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</si>
  <si>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</si>
  <si>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</si>
  <si>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</si>
  <si>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</si>
  <si>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</si>
  <si>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</si>
  <si>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</si>
  <si>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</si>
  <si>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</si>
  <si>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</si>
  <si>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</si>
  <si>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</si>
  <si>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</si>
  <si>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</si>
  <si>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</si>
  <si>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</si>
  <si>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</si>
  <si>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</si>
  <si>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</si>
  <si>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</si>
  <si>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</si>
  <si>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</si>
  <si>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</si>
  <si>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</si>
  <si>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</si>
  <si>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</si>
  <si>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</si>
  <si>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</si>
  <si>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</si>
  <si>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</si>
  <si>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</si>
  <si>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</si>
  <si>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</si>
  <si>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</si>
  <si>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</si>
  <si>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</si>
  <si>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</si>
  <si>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</si>
  <si>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</si>
  <si>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</si>
  <si>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</si>
  <si>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</si>
  <si>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</si>
  <si>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</si>
  <si>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</si>
  <si>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</si>
  <si>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</si>
  <si>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</si>
  <si>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</si>
  <si>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</si>
  <si>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</si>
  <si>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</si>
  <si>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</si>
  <si>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</si>
  <si>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</si>
  <si>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</si>
  <si>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</si>
  <si>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</si>
  <si>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</si>
  <si>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</si>
  <si>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</si>
  <si>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</si>
  <si>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</si>
  <si>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</si>
  <si>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</si>
  <si>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</si>
  <si>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</si>
  <si>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</si>
  <si>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</si>
  <si>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</si>
  <si>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</si>
  <si>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</si>
  <si>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</si>
  <si>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</si>
  <si>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</si>
  <si>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</si>
  <si>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</si>
  <si>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</si>
  <si>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</si>
  <si>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</si>
  <si>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</si>
  <si>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</si>
  <si>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</si>
  <si>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</si>
  <si>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</si>
  <si>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</si>
  <si>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</si>
  <si>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</si>
  <si>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</si>
  <si>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</si>
  <si>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</si>
  <si>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</si>
  <si>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</si>
  <si>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</si>
  <si>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</si>
  <si>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</si>
  <si>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</si>
  <si>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</si>
  <si>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</si>
  <si>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</si>
  <si>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</si>
  <si>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</si>
  <si>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</si>
  <si>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</si>
  <si>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</si>
  <si>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</si>
  <si>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</si>
  <si>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</si>
  <si>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</si>
  <si>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</si>
  <si>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</si>
  <si>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</si>
  <si>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</si>
  <si>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</si>
  <si>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</si>
  <si>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</si>
  <si>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</si>
  <si>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</si>
  <si>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</si>
  <si>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</si>
  <si>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</si>
  <si>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</si>
  <si>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</si>
  <si>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</si>
  <si>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</si>
  <si>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</si>
  <si>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</si>
  <si>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</si>
  <si>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</si>
  <si>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</si>
  <si>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</si>
  <si>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</si>
  <si>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</si>
  <si>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</si>
  <si>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</si>
  <si>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</si>
  <si>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</si>
  <si>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</si>
  <si>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</si>
  <si>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</si>
  <si>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</si>
  <si>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</si>
  <si>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</si>
  <si>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</si>
  <si>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</si>
  <si>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</si>
  <si>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</si>
  <si>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</si>
  <si>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</si>
  <si>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</si>
  <si>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</si>
  <si>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</si>
  <si>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</si>
  <si>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</si>
  <si>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</si>
  <si>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</si>
  <si>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</si>
  <si>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</si>
  <si>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</si>
  <si>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</si>
  <si>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</si>
  <si>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</si>
  <si>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</si>
  <si>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</si>
  <si>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</si>
  <si>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</si>
  <si>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</si>
  <si>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</si>
  <si>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</si>
  <si>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</si>
  <si>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</si>
  <si>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</si>
  <si>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</si>
  <si>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</si>
  <si>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</si>
  <si>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</si>
  <si>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</si>
  <si>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</si>
  <si>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</si>
  <si>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</si>
  <si>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</si>
  <si>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</si>
  <si>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</si>
  <si>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</si>
  <si>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</si>
  <si>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</si>
  <si>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</si>
  <si>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</si>
  <si>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</si>
  <si>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</si>
  <si>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</si>
  <si>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</si>
  <si>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</si>
  <si>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</si>
  <si>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</si>
  <si>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</si>
  <si>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</si>
  <si>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</si>
  <si>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</si>
  <si>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</si>
  <si>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</si>
  <si>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</si>
  <si>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</si>
  <si>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</si>
  <si>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</si>
  <si>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</si>
  <si>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</si>
  <si>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</si>
  <si>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</si>
  <si>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</si>
  <si>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</si>
  <si>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</si>
  <si>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</si>
  <si>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</si>
  <si>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</si>
  <si>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</si>
  <si>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</si>
  <si>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</si>
  <si>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</si>
  <si>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</si>
  <si>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</si>
  <si>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</si>
  <si>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</si>
  <si>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</si>
  <si>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</si>
  <si>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</si>
  <si>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</si>
  <si>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</si>
  <si>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</si>
  <si>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</si>
  <si>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</si>
  <si>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</si>
  <si>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</si>
  <si>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</si>
  <si>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</si>
  <si>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</si>
  <si>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</si>
  <si>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</si>
  <si>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</si>
  <si>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</si>
  <si>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</si>
  <si>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</si>
  <si>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</si>
  <si>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</si>
  <si>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</si>
  <si>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</si>
  <si>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</si>
  <si>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</si>
  <si>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</si>
  <si>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</si>
  <si>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</si>
  <si>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</si>
  <si>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</si>
  <si>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</si>
  <si>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</si>
  <si>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</si>
  <si>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</si>
  <si>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</si>
  <si>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</si>
  <si>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</si>
  <si>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</si>
  <si>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</si>
  <si>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</si>
  <si>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</si>
  <si>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</si>
  <si>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</si>
  <si>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</si>
  <si>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</si>
  <si>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</si>
  <si>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</si>
  <si>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</si>
  <si>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</si>
  <si>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</si>
  <si>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</si>
  <si>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</si>
  <si>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</si>
  <si>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</si>
  <si>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</si>
  <si>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</si>
  <si>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</si>
  <si>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</si>
  <si>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</si>
  <si>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</si>
  <si>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</si>
  <si>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</si>
  <si>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</si>
  <si>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</si>
  <si>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</si>
  <si>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</si>
  <si>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</si>
  <si>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</si>
  <si>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</si>
  <si>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</si>
  <si>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</si>
  <si>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</si>
  <si>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</si>
  <si>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</si>
  <si>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</si>
  <si>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</si>
  <si>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</si>
  <si>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</si>
  <si>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</si>
  <si>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</si>
  <si>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</si>
  <si>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</si>
  <si>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</si>
  <si>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</si>
  <si>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</si>
  <si>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</si>
  <si>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</si>
  <si>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</si>
  <si>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</si>
  <si>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</si>
  <si>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</si>
  <si>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</si>
  <si>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</si>
  <si>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</si>
  <si>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</si>
  <si>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</si>
  <si>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</si>
  <si>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</si>
  <si>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</si>
  <si>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</si>
  <si>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</si>
  <si>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</si>
  <si>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</si>
  <si>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</si>
  <si>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</si>
  <si>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</si>
  <si>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</si>
  <si>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</si>
  <si>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</si>
  <si>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</si>
  <si>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</si>
  <si>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</si>
  <si>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</si>
  <si>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</si>
  <si>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</si>
  <si>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</si>
  <si>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</si>
  <si>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</si>
  <si>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</si>
  <si>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</si>
  <si>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</si>
  <si>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</si>
  <si>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</si>
  <si>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</si>
  <si>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</si>
  <si>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</si>
  <si>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</si>
  <si>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</si>
  <si>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</si>
  <si>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</si>
  <si>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</si>
  <si>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</si>
  <si>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</si>
  <si>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</si>
  <si>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</si>
  <si>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</si>
  <si>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</si>
  <si>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</si>
  <si>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</si>
  <si>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</si>
  <si>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</si>
  <si>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</si>
  <si>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</si>
  <si>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</si>
  <si>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</si>
  <si>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</si>
  <si>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</si>
  <si>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</si>
  <si>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</si>
  <si>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</si>
  <si>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</si>
  <si>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</si>
  <si>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</si>
  <si>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</si>
  <si>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</si>
  <si>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</si>
  <si>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</si>
  <si>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</si>
  <si>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</si>
  <si>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</si>
  <si>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</si>
  <si>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</si>
  <si>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</si>
  <si>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</si>
  <si>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</si>
  <si>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</si>
  <si>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</si>
  <si>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</si>
  <si>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</si>
  <si>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</si>
  <si>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</si>
  <si>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</si>
  <si>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</si>
  <si>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</si>
  <si>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</si>
  <si>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</si>
  <si>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</si>
  <si>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</si>
  <si>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</si>
  <si>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</si>
  <si>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</si>
  <si>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</si>
  <si>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</si>
  <si>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</si>
  <si>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</si>
  <si>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</si>
  <si>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</si>
  <si>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</si>
  <si>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</si>
  <si>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</si>
  <si>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</si>
  <si>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</si>
  <si>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</si>
  <si>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</si>
  <si>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</si>
  <si>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</si>
  <si>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</si>
  <si>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</si>
  <si>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</si>
  <si>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</si>
  <si>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</si>
  <si>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</si>
  <si>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</si>
  <si>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</si>
  <si>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</si>
  <si>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</si>
  <si>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</si>
  <si>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</si>
  <si>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</si>
  <si>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</si>
  <si>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</si>
  <si>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</si>
  <si>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</si>
  <si>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</si>
  <si>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</si>
  <si>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</si>
  <si>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</si>
  <si>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</si>
  <si>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</si>
  <si>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</si>
  <si>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</si>
  <si>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</si>
  <si>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</si>
  <si>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</si>
  <si>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</si>
  <si>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</si>
  <si>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</si>
  <si>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</si>
  <si>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</si>
  <si>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</si>
  <si>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</si>
  <si>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</si>
  <si>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</si>
  <si>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</si>
  <si>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</si>
  <si>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</si>
  <si>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</si>
  <si>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</si>
  <si>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</si>
  <si>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</si>
  <si>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</si>
  <si>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</si>
  <si>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</si>
  <si>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</si>
  <si>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</si>
  <si>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</si>
  <si>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</si>
  <si>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</si>
  <si>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</si>
  <si>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</si>
  <si>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</si>
  <si>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</si>
  <si>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</si>
  <si>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</si>
  <si>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</si>
  <si>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</si>
  <si>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</si>
  <si>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</si>
  <si>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</si>
  <si>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</si>
  <si>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</si>
  <si>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</si>
  <si>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</si>
  <si>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</si>
  <si>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</si>
  <si>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</si>
  <si>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</si>
  <si>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</si>
  <si>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</si>
  <si>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</si>
  <si>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</si>
  <si>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</si>
  <si>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</si>
  <si>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</si>
  <si>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</si>
  <si>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</si>
  <si>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</si>
  <si>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</si>
  <si>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</si>
  <si>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</si>
  <si>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</si>
  <si>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</si>
  <si>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</si>
  <si>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</si>
  <si>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</si>
  <si>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</si>
  <si>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</si>
  <si>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</si>
  <si>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</si>
  <si>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</si>
  <si>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</si>
  <si>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</si>
  <si>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</si>
  <si>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</si>
  <si>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</si>
  <si>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</si>
  <si>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</si>
  <si>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</si>
  <si>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</si>
  <si>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</si>
  <si>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</si>
  <si>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</si>
  <si>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</si>
  <si>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</si>
  <si>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</si>
  <si>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</si>
  <si>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</si>
  <si>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</si>
  <si>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</si>
  <si>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</si>
  <si>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</si>
  <si>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</si>
  <si>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</si>
  <si>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</si>
  <si>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</si>
  <si>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</si>
  <si>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</si>
  <si>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</si>
  <si>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</si>
  <si>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</si>
  <si>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</si>
  <si>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</si>
  <si>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</si>
  <si>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</si>
  <si>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</si>
  <si>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</si>
  <si>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</si>
  <si>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</si>
  <si>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</si>
  <si>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</si>
  <si>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</si>
  <si>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</si>
  <si>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</si>
  <si>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</si>
  <si>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</si>
  <si>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</si>
  <si>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</si>
  <si>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</si>
  <si>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</si>
  <si>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</si>
  <si>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</si>
  <si>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</si>
  <si>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</si>
  <si>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</si>
  <si>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</si>
  <si>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</si>
  <si>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</si>
  <si>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</si>
  <si>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</si>
  <si>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</si>
  <si>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</si>
  <si>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</si>
  <si>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</si>
  <si>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</si>
  <si>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</si>
  <si>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</si>
  <si>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</si>
  <si>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</si>
  <si>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</si>
  <si>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</si>
  <si>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</si>
  <si>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</si>
  <si>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</si>
  <si>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</si>
  <si>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</si>
  <si>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</si>
  <si>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</si>
  <si>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</si>
  <si>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</si>
  <si>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</si>
  <si>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</si>
  <si>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</si>
  <si>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</si>
  <si>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</si>
  <si>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</si>
  <si>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</si>
  <si>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</si>
  <si>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</si>
  <si>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</si>
  <si>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</si>
  <si>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</si>
  <si>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</si>
  <si>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</si>
  <si>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</si>
  <si>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</si>
  <si>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</si>
  <si>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</si>
  <si>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</si>
  <si>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</si>
  <si>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</si>
  <si>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</si>
  <si>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</si>
  <si>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</si>
  <si>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</si>
  <si>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</si>
  <si>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</si>
  <si>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</si>
  <si>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</si>
  <si>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</si>
  <si>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</si>
  <si>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</si>
  <si>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</si>
  <si>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</si>
  <si>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</si>
  <si>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</si>
  <si>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</si>
  <si>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</si>
  <si>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</si>
  <si>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</si>
  <si>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</si>
  <si>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</si>
  <si>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</si>
  <si>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</si>
  <si>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</si>
  <si>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</si>
  <si>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</si>
  <si>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</si>
  <si>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</si>
  <si>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</si>
  <si>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</si>
  <si>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</si>
  <si>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</si>
  <si>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</si>
  <si>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</si>
  <si>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</si>
  <si>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</si>
  <si>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</si>
  <si>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</si>
  <si>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</si>
  <si>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</si>
  <si>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</si>
  <si>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</si>
  <si>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</si>
  <si>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</si>
  <si>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</si>
  <si>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</si>
  <si>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</si>
  <si>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</si>
  <si>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</si>
  <si>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</si>
  <si>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</si>
  <si>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</si>
  <si>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</si>
  <si>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</si>
  <si>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</si>
  <si>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</si>
  <si>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</si>
  <si>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</si>
  <si>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</si>
  <si>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</si>
  <si>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</si>
  <si>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</si>
  <si>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</si>
  <si>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</si>
  <si>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</si>
  <si>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</si>
  <si>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</si>
  <si>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</si>
  <si>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</si>
  <si>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</si>
  <si>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</si>
  <si>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</si>
  <si>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</si>
  <si>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</si>
  <si>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</si>
  <si>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</si>
  <si>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</si>
  <si>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</si>
  <si>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</si>
  <si>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</si>
  <si>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</si>
  <si>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</si>
  <si>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</si>
  <si>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</si>
  <si>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</si>
  <si>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</si>
  <si>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</si>
  <si>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</si>
  <si>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</si>
  <si>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</si>
  <si>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</si>
  <si>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</si>
  <si>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</si>
  <si>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</si>
  <si>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</si>
  <si>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</si>
  <si>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</si>
  <si>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</si>
  <si>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</si>
  <si>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</si>
  <si>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</si>
  <si>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</si>
  <si>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</si>
  <si>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</si>
  <si>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</si>
  <si>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</si>
  <si>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</si>
  <si>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</si>
  <si>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</si>
  <si>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</si>
  <si>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</si>
  <si>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</si>
  <si>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</si>
  <si>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</si>
  <si>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</si>
  <si>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</si>
  <si>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</si>
  <si>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</si>
  <si>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</si>
  <si>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</si>
  <si>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</si>
  <si>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</si>
  <si>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</si>
  <si>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</si>
  <si>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</si>
  <si>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</si>
  <si>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</si>
  <si>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</si>
  <si>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</si>
  <si>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</si>
  <si>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</si>
  <si>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</si>
  <si>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</si>
  <si>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</si>
  <si>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</si>
  <si>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</si>
  <si>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</si>
  <si>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</si>
  <si>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</si>
  <si>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</si>
  <si>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</si>
  <si>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</si>
  <si>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</si>
  <si>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</si>
  <si>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</si>
  <si>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</si>
  <si>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</si>
  <si>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</si>
  <si>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</si>
  <si>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</si>
  <si>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</si>
  <si>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</si>
  <si>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</si>
  <si>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</si>
  <si>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</si>
  <si>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</si>
  <si>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</si>
  <si>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</si>
  <si>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</si>
  <si>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</si>
  <si>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</si>
  <si>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</si>
  <si>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</si>
  <si>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</si>
  <si>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</si>
  <si>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</si>
  <si>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</si>
  <si>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</si>
  <si>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</si>
  <si>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</si>
  <si>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</si>
  <si>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</si>
  <si>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</si>
  <si>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</si>
  <si>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</si>
  <si>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</si>
  <si>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</si>
  <si>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</si>
  <si>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</si>
  <si>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</si>
  <si>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</si>
  <si>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</si>
  <si>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</si>
  <si>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</si>
  <si>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</si>
  <si>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</si>
  <si>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</si>
  <si>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</si>
  <si>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</si>
  <si>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</si>
  <si>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</si>
  <si>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</si>
  <si>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</si>
  <si>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</si>
  <si>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</si>
  <si>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</si>
  <si>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</si>
  <si>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</si>
  <si>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</si>
  <si>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</si>
  <si>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</si>
  <si>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</si>
  <si>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</si>
  <si>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</si>
  <si>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</si>
  <si>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</si>
  <si>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</si>
  <si>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</si>
  <si>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</si>
  <si>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</si>
  <si>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</si>
  <si>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</si>
  <si>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</si>
  <si>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</si>
  <si>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</si>
  <si>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</si>
  <si>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</si>
  <si>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</si>
  <si>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</si>
  <si>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</si>
  <si>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</si>
  <si>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</si>
  <si>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</si>
  <si>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</si>
  <si>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</si>
  <si>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</si>
  <si>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</si>
  <si>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</si>
  <si>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</si>
  <si>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</si>
  <si>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</si>
  <si>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</si>
  <si>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</si>
  <si>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</si>
  <si>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</si>
  <si>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</si>
  <si>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</si>
  <si>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</si>
  <si>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</si>
  <si>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</si>
  <si>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</si>
  <si>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</si>
  <si>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</si>
  <si>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</si>
  <si>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</si>
  <si>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</si>
  <si>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</si>
  <si>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</si>
  <si>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</si>
  <si>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</si>
  <si>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</si>
  <si>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</si>
  <si>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</si>
  <si>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</si>
  <si>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</si>
  <si>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</si>
  <si>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</si>
  <si>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</si>
  <si>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</si>
  <si>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</si>
  <si>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</si>
  <si>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</si>
  <si>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</si>
  <si>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</si>
  <si>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</si>
  <si>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</si>
  <si>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</si>
  <si>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</si>
  <si>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</si>
  <si>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</si>
  <si>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</si>
  <si>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</si>
  <si>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</si>
  <si>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</si>
  <si>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</si>
  <si>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</si>
  <si>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</si>
  <si>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</si>
  <si>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</si>
  <si>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</si>
  <si>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</si>
  <si>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</si>
  <si>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</si>
  <si>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</si>
  <si>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</si>
  <si>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</si>
  <si>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</si>
  <si>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</si>
  <si>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</si>
  <si>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</si>
  <si>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</si>
  <si>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</si>
  <si>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</si>
  <si>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</si>
  <si>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</si>
  <si>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</si>
  <si>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</si>
  <si>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</si>
  <si>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</si>
  <si>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</si>
  <si>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</si>
  <si>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</si>
  <si>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</si>
  <si>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</si>
  <si>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</si>
  <si>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</si>
  <si>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</si>
  <si>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</si>
  <si>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</si>
  <si>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</si>
  <si>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</si>
  <si>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</si>
  <si>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</si>
  <si>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</si>
  <si>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</si>
  <si>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</si>
  <si>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</si>
  <si>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</si>
  <si>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</si>
  <si>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</si>
  <si>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</si>
  <si>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</si>
  <si>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</si>
  <si>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</si>
  <si>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</si>
  <si>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</si>
  <si>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</si>
  <si>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</si>
  <si>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</si>
  <si>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</si>
  <si>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</si>
  <si>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</si>
  <si>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</si>
  <si>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</si>
  <si>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</si>
  <si>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</si>
  <si>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</si>
  <si>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</si>
  <si>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</si>
  <si>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</si>
  <si>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</si>
  <si>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</si>
  <si>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</si>
  <si>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</si>
  <si>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</si>
  <si>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</si>
  <si>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</si>
  <si>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</si>
  <si>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</si>
  <si>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</si>
  <si>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</si>
  <si>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</si>
  <si>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</si>
  <si>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</si>
  <si>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</si>
  <si>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</si>
  <si>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</si>
  <si>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</si>
  <si>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</si>
  <si>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</si>
  <si>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</si>
  <si>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</si>
  <si>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</si>
  <si>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</si>
  <si>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</si>
  <si>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</si>
  <si>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</si>
  <si>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</si>
  <si>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</si>
  <si>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</si>
  <si>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</si>
  <si>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</si>
  <si>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</si>
  <si>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</si>
  <si>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</si>
  <si>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</si>
  <si>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</si>
  <si>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</si>
  <si>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</si>
  <si>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</si>
  <si>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</si>
  <si>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</si>
  <si>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</si>
  <si>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</si>
  <si>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</si>
  <si>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</si>
  <si>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</si>
  <si>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</si>
  <si>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</si>
  <si>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</si>
  <si>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</si>
  <si>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</si>
  <si>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</si>
  <si>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</si>
  <si>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</si>
  <si>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</si>
  <si>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</si>
  <si>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</si>
  <si>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</si>
  <si>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</si>
  <si>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</si>
  <si>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</si>
  <si>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</si>
  <si>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</si>
  <si>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</si>
  <si>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</si>
  <si>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</si>
  <si>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</si>
  <si>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</si>
  <si>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</si>
  <si>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</si>
  <si>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</si>
  <si>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</si>
  <si>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</si>
  <si>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</si>
  <si>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</si>
  <si>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</si>
  <si>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</si>
  <si>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</si>
  <si>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</si>
  <si>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</si>
  <si>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</si>
  <si>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</si>
  <si>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</si>
  <si>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</si>
  <si>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</si>
  <si>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</si>
  <si>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</si>
  <si>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</si>
  <si>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</si>
  <si>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</si>
  <si>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</si>
  <si>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</si>
  <si>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</si>
  <si>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</si>
  <si>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</si>
  <si>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</si>
  <si>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</si>
  <si>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</si>
  <si>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</si>
  <si>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</si>
  <si>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</si>
  <si>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</si>
  <si>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</si>
  <si>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</si>
  <si>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</si>
  <si>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</si>
  <si>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</si>
  <si>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</si>
  <si>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</si>
  <si>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</si>
  <si>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</si>
  <si>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</si>
  <si>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</si>
  <si>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</si>
  <si>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</si>
  <si>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</si>
  <si>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</si>
  <si>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</si>
  <si>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</si>
  <si>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</si>
  <si>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</si>
  <si>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</si>
  <si>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</si>
  <si>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</si>
  <si>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</si>
  <si>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</si>
  <si>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</si>
  <si>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</si>
  <si>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</si>
  <si>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</si>
  <si>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</si>
  <si>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</si>
  <si>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</si>
  <si>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</si>
  <si>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</si>
  <si>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</si>
  <si>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</si>
  <si>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</si>
  <si>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</si>
  <si>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</si>
  <si>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</si>
  <si>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</si>
  <si>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</si>
  <si>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</si>
  <si>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</si>
  <si>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</si>
  <si>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</si>
  <si>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</si>
  <si>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</si>
  <si>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</si>
  <si>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</si>
  <si>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</si>
  <si>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</si>
  <si>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</si>
  <si>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</si>
  <si>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</si>
  <si>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</si>
  <si>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</si>
  <si>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</si>
  <si>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</si>
  <si>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</si>
  <si>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</si>
  <si>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</si>
  <si>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</si>
  <si>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</si>
  <si>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</si>
  <si>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</si>
  <si>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</si>
  <si>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</si>
  <si>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</si>
  <si>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</si>
  <si>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</si>
  <si>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</si>
  <si>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</si>
  <si>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</si>
  <si>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</si>
  <si>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</si>
  <si>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</si>
  <si>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</si>
  <si>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</si>
  <si>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</si>
  <si>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</si>
  <si>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</si>
  <si>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</si>
  <si>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</si>
  <si>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</si>
  <si>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</si>
  <si>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</si>
  <si>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</si>
  <si>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</si>
  <si>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</si>
  <si>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</si>
  <si>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</si>
  <si>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</si>
  <si>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</si>
  <si>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</si>
  <si>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</si>
  <si>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</si>
  <si>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</si>
  <si>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</si>
  <si>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</si>
  <si>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</si>
  <si>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</si>
  <si>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</si>
  <si>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</si>
  <si>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</si>
  <si>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</si>
  <si>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</si>
  <si>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</si>
  <si>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</si>
  <si>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</si>
  <si>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</si>
  <si>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</si>
  <si>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</si>
  <si>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</si>
  <si>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</si>
  <si>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</si>
  <si>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</si>
  <si>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</si>
  <si>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</si>
  <si>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</si>
  <si>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</si>
  <si>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</si>
  <si>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</si>
  <si>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</si>
  <si>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</si>
  <si>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</si>
  <si>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</si>
  <si>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</si>
  <si>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</si>
  <si>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</si>
  <si>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</si>
  <si>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</si>
  <si>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</si>
  <si>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</si>
  <si>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</si>
  <si>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</si>
  <si>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</si>
  <si>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</si>
  <si>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</si>
  <si>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</si>
  <si>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</si>
  <si>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</si>
  <si>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</si>
  <si>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</si>
  <si>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</si>
  <si>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</si>
  <si>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</si>
  <si>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</si>
  <si>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</si>
  <si>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</si>
  <si>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</si>
  <si>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</si>
  <si>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</si>
  <si>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</si>
  <si>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</si>
  <si>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</si>
  <si>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</si>
  <si>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</si>
  <si>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</si>
  <si>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</si>
  <si>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</si>
  <si>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</si>
  <si>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</si>
  <si>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</si>
  <si>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</si>
  <si>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</si>
  <si>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</si>
  <si>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</si>
  <si>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</si>
  <si>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</si>
  <si>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</si>
  <si>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</si>
  <si>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</si>
  <si>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</si>
  <si>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</si>
  <si>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</si>
  <si>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</si>
  <si>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</si>
  <si>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</si>
  <si>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</si>
  <si>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</si>
  <si>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</si>
  <si>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</si>
  <si>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</si>
  <si>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</si>
  <si>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</si>
  <si>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</si>
  <si>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</si>
  <si>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</si>
  <si>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</si>
  <si>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</si>
  <si>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</si>
  <si>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</si>
  <si>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</si>
  <si>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</si>
  <si>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</si>
  <si>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</si>
  <si>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</si>
  <si>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</si>
  <si>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</si>
  <si>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</si>
  <si>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</si>
  <si>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</si>
  <si>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</si>
  <si>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</si>
  <si>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</si>
  <si>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</si>
  <si>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</si>
  <si>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</si>
  <si>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</si>
  <si>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</si>
  <si>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</si>
  <si>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</si>
  <si>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</si>
  <si>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</si>
  <si>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</si>
  <si>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</si>
  <si>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</si>
  <si>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</si>
  <si>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</si>
  <si>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</si>
  <si>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</si>
  <si>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</si>
  <si>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</si>
  <si>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</si>
  <si>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</si>
  <si>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</si>
  <si>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</si>
  <si>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</si>
  <si>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</si>
  <si>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</si>
  <si>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</si>
  <si>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</si>
  <si>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</si>
  <si>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</si>
  <si>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</si>
  <si>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</si>
  <si>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</si>
  <si>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</si>
  <si>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</si>
  <si>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</si>
  <si>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</si>
  <si>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</si>
  <si>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</si>
  <si>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</si>
  <si>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</si>
  <si>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</si>
  <si>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</si>
  <si>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</si>
  <si>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</si>
  <si>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</si>
  <si>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</si>
  <si>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</si>
  <si>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</si>
  <si>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</si>
  <si>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</si>
  <si>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</si>
  <si>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</si>
  <si>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</si>
  <si>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</si>
  <si>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</si>
  <si>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</si>
  <si>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</si>
  <si>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</si>
  <si>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</si>
  <si>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</si>
  <si>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</si>
  <si>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</si>
  <si>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</si>
  <si>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</si>
  <si>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</si>
  <si>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</si>
  <si>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</si>
  <si>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</si>
  <si>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</si>
  <si>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</si>
  <si>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</si>
  <si>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</si>
  <si>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</si>
  <si>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</si>
  <si>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</si>
  <si>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</si>
  <si>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</si>
  <si>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</si>
  <si>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</si>
  <si>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</si>
  <si>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</si>
  <si>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</si>
  <si>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</si>
  <si>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</si>
  <si>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</si>
  <si>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</si>
  <si>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</si>
  <si>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</si>
  <si>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</si>
  <si>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</si>
  <si>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</si>
  <si>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</si>
  <si>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</si>
  <si>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</si>
  <si>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</si>
  <si>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</si>
  <si>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</si>
  <si>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</si>
  <si>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</si>
  <si>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</si>
  <si>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</si>
  <si>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</si>
  <si>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</si>
  <si>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</si>
  <si>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</si>
  <si>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</si>
  <si>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</si>
  <si>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</si>
  <si>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</si>
  <si>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</si>
  <si>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</si>
  <si>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</si>
  <si>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</si>
  <si>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</si>
  <si>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</si>
  <si>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</si>
  <si>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</si>
  <si>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</si>
  <si>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</si>
  <si>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</si>
  <si>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</si>
  <si>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</si>
  <si>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</si>
  <si>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</si>
  <si>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</si>
  <si>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</si>
  <si>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</si>
  <si>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</si>
  <si>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</si>
  <si>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</si>
  <si>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</si>
  <si>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</si>
  <si>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</si>
  <si>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</si>
  <si>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</si>
  <si>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</si>
  <si>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</si>
  <si>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</si>
  <si>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</si>
  <si>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</si>
  <si>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</si>
  <si>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</si>
  <si>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</si>
  <si>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</si>
  <si>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</si>
  <si>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</si>
  <si>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</si>
  <si>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</si>
  <si>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</si>
  <si>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</si>
  <si>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</si>
  <si>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</si>
  <si>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</si>
  <si>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</si>
  <si>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</si>
  <si>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</si>
  <si>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</si>
  <si>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</si>
  <si>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</si>
  <si>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</si>
  <si>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</si>
  <si>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</si>
  <si>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</si>
  <si>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</si>
  <si>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</si>
  <si>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</si>
  <si>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</si>
  <si>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</si>
  <si>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</si>
  <si>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</si>
  <si>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</si>
  <si>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</si>
  <si>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</si>
  <si>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</si>
  <si>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</si>
  <si>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</si>
  <si>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</si>
  <si>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</si>
  <si>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</si>
  <si>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</si>
  <si>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</si>
  <si>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</si>
  <si>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</si>
  <si>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</si>
  <si>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</si>
  <si>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</si>
  <si>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</si>
  <si>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</si>
  <si>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</si>
  <si>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</si>
  <si>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</si>
  <si>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</si>
  <si>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</si>
  <si>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</si>
  <si>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</si>
  <si>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</si>
  <si>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</si>
  <si>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</si>
  <si>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</si>
  <si>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</si>
  <si>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</si>
  <si>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</si>
  <si>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</si>
  <si>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</si>
  <si>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</si>
  <si>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</si>
  <si>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</si>
  <si>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</si>
  <si>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</si>
  <si>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</si>
  <si>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</si>
  <si>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</si>
  <si>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</si>
  <si>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</si>
  <si>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</si>
  <si>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</si>
  <si>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</si>
  <si>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</si>
  <si>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</si>
  <si>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</si>
  <si>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</si>
  <si>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</si>
  <si>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</si>
  <si>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</si>
  <si>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</si>
  <si>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</si>
  <si>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</si>
  <si>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</si>
  <si>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</si>
  <si>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</si>
  <si>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</si>
  <si>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</si>
  <si>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</si>
  <si>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</si>
  <si>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</si>
  <si>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</si>
  <si>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</si>
  <si>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</si>
  <si>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</si>
  <si>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</si>
  <si>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</si>
  <si>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</si>
  <si>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</si>
  <si>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</si>
  <si>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</si>
  <si>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</si>
  <si>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</si>
  <si>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</si>
  <si>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</si>
  <si>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</si>
  <si>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</si>
  <si>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</si>
  <si>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</si>
  <si>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</si>
  <si>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</si>
  <si>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</si>
  <si>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</si>
  <si>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</si>
  <si>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</si>
  <si>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</si>
  <si>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</si>
  <si>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</si>
  <si>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</si>
  <si>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</si>
  <si>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</si>
  <si>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</si>
  <si>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</si>
  <si>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</si>
  <si>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</si>
  <si>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</si>
  <si>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</si>
  <si>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</si>
  <si>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</si>
  <si>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</si>
  <si>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</si>
  <si>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</si>
  <si>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</si>
  <si>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</si>
  <si>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</si>
  <si>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</si>
  <si>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</si>
  <si>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</si>
  <si>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</si>
  <si>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</si>
  <si>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</si>
  <si>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</si>
  <si>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</si>
  <si>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</si>
  <si>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</si>
  <si>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</si>
  <si>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</si>
  <si>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</si>
  <si>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</si>
  <si>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</si>
  <si>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</si>
  <si>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</si>
  <si>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</si>
  <si>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</si>
  <si>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</si>
  <si>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</si>
  <si>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</si>
  <si>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</si>
  <si>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</si>
  <si>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</si>
  <si>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</si>
  <si>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</si>
  <si>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</si>
  <si>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</si>
  <si>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</si>
  <si>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</si>
  <si>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</si>
  <si>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</si>
  <si>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</si>
  <si>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</si>
  <si>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</si>
  <si>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</si>
  <si>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</si>
  <si>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</si>
  <si>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</si>
  <si>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</si>
  <si>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</si>
  <si>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</si>
  <si>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</si>
  <si>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</si>
  <si>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</si>
  <si>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</si>
  <si>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</si>
  <si>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</si>
  <si>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</si>
  <si>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</si>
  <si>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</si>
  <si>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</si>
  <si>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</si>
  <si>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</si>
  <si>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</si>
  <si>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</si>
  <si>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</si>
  <si>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</si>
  <si>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</si>
  <si>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</si>
  <si>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</si>
  <si>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</si>
  <si>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</si>
  <si>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</si>
  <si>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</si>
  <si>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</si>
  <si>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</si>
  <si>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</si>
  <si>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</si>
  <si>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</si>
  <si>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</si>
  <si>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</si>
  <si>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</si>
  <si>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</si>
  <si>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</si>
  <si>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</si>
  <si>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</si>
  <si>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</si>
  <si>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</si>
  <si>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</si>
  <si>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</si>
  <si>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</si>
  <si>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</si>
  <si>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</si>
  <si>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</si>
  <si>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</si>
  <si>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</si>
  <si>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</si>
  <si>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</si>
  <si>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</si>
  <si>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</si>
  <si>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</si>
  <si>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</si>
  <si>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</si>
  <si>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</si>
  <si>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</si>
  <si>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</si>
  <si>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</si>
  <si>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</si>
  <si>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</si>
  <si>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</si>
  <si>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</si>
  <si>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</si>
  <si>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</si>
  <si>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</si>
  <si>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</si>
  <si>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</si>
  <si>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</si>
  <si>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</si>
  <si>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</si>
  <si>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</si>
  <si>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</si>
  <si>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</si>
  <si>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</si>
  <si>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</si>
  <si>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</si>
  <si>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</si>
  <si>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</si>
  <si>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</si>
  <si>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</si>
  <si>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</si>
  <si>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</si>
  <si>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</si>
  <si>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</si>
  <si>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</si>
  <si>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</si>
  <si>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</si>
  <si>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</si>
  <si>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</si>
  <si>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</si>
  <si>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</si>
  <si>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</si>
  <si>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</si>
  <si>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</si>
  <si>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</si>
  <si>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</si>
  <si>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</si>
  <si>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</si>
  <si>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</si>
  <si>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</si>
  <si>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</si>
  <si>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</si>
  <si>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</si>
  <si>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</si>
  <si>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</si>
  <si>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</si>
  <si>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</si>
  <si>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</si>
  <si>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</si>
  <si>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</si>
  <si>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</si>
  <si>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</si>
  <si>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</si>
  <si>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</si>
  <si>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</si>
  <si>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</si>
  <si>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</si>
  <si>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</si>
  <si>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</si>
  <si>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</si>
  <si>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</si>
  <si>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</si>
  <si>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</si>
  <si>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</si>
  <si>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</si>
  <si>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</si>
  <si>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</si>
  <si>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</si>
  <si>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</si>
  <si>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</si>
  <si>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</si>
  <si>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</si>
  <si>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</si>
  <si>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</si>
  <si>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</si>
  <si>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</si>
  <si>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</si>
  <si>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</si>
  <si>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</si>
  <si>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</si>
  <si>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</si>
  <si>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</si>
  <si>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</si>
  <si>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</si>
  <si>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</si>
  <si>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</si>
  <si>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</si>
  <si>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</si>
  <si>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</si>
  <si>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</si>
  <si>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</si>
  <si>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</si>
  <si>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</si>
  <si>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</si>
  <si>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</si>
  <si>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</si>
  <si>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</si>
  <si>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</si>
  <si>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</si>
  <si>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</si>
  <si>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</si>
  <si>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</si>
  <si>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</si>
  <si>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</si>
  <si>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</si>
  <si>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</si>
  <si>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</si>
  <si>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</si>
  <si>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</si>
  <si>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</si>
  <si>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</si>
  <si>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</si>
  <si>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</si>
  <si>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</si>
  <si>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</si>
  <si>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</si>
  <si>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</si>
  <si>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</si>
  <si>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</si>
  <si>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</si>
  <si>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</si>
  <si>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</si>
  <si>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</si>
  <si>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</si>
  <si>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</si>
  <si>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</si>
  <si>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</si>
  <si>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</si>
  <si>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</si>
  <si>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</si>
  <si>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</si>
  <si>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</si>
  <si>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</si>
  <si>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</si>
  <si>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</si>
  <si>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</si>
  <si>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</si>
  <si>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</si>
  <si>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</si>
  <si>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</si>
  <si>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</si>
  <si>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</si>
  <si>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</si>
  <si>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</si>
  <si>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</si>
  <si>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</si>
  <si>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</si>
  <si>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</si>
  <si>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</si>
  <si>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</si>
  <si>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</si>
  <si>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</si>
  <si>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</si>
  <si>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</si>
  <si>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</si>
  <si>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</si>
  <si>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</si>
  <si>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</si>
  <si>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</si>
  <si>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</si>
  <si>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</si>
  <si>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</si>
  <si>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</si>
  <si>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</si>
  <si>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</si>
  <si>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</si>
  <si>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</si>
  <si>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</si>
  <si>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</si>
  <si>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</si>
  <si>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</si>
  <si>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</si>
  <si>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</si>
  <si>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</si>
  <si>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</si>
  <si>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</si>
  <si>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</si>
  <si>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</si>
  <si>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</si>
  <si>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</si>
  <si>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</si>
  <si>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</si>
  <si>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</si>
  <si>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</si>
  <si>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</si>
  <si>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</si>
  <si>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</si>
  <si>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</si>
  <si>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</si>
  <si>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</si>
  <si>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</si>
  <si>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</si>
  <si>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</si>
  <si>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</si>
  <si>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</si>
  <si>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</si>
  <si>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</si>
  <si>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</si>
  <si>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</si>
  <si>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</si>
  <si>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</si>
  <si>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</si>
  <si>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</si>
  <si>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</si>
  <si>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</si>
  <si>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</si>
  <si>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</si>
  <si>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</si>
  <si>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</si>
  <si>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</si>
  <si>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</si>
  <si>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</si>
  <si>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</si>
  <si>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</si>
  <si>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</si>
  <si>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</si>
  <si>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</si>
  <si>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</si>
  <si>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</si>
  <si>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</si>
  <si>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</si>
  <si>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</si>
  <si>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</si>
  <si>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</si>
  <si>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</si>
  <si>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</si>
  <si>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</si>
  <si>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</si>
  <si>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</si>
  <si>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</si>
  <si>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</si>
  <si>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</si>
  <si>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</si>
  <si>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</si>
  <si>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</si>
  <si>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</si>
  <si>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</si>
  <si>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</si>
  <si>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</si>
  <si>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</si>
  <si>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</si>
  <si>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</si>
  <si>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</si>
  <si>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</si>
  <si>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</si>
  <si>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</si>
  <si>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</si>
  <si>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</si>
  <si>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</si>
  <si>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</si>
  <si>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</si>
  <si>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</si>
  <si>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</si>
  <si>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</si>
  <si>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</si>
  <si>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</si>
  <si>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</si>
  <si>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</si>
  <si>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</si>
  <si>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</si>
  <si>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</si>
  <si>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</si>
  <si>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</si>
  <si>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</si>
  <si>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</si>
  <si>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</si>
  <si>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</si>
  <si>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</si>
  <si>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</si>
  <si>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</si>
  <si>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</si>
  <si>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</si>
  <si>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</si>
  <si>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</si>
  <si>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</si>
  <si>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</si>
  <si>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</si>
  <si>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</si>
  <si>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</si>
  <si>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</si>
  <si>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</si>
  <si>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</si>
  <si>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</si>
  <si>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</si>
  <si>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</si>
  <si>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</si>
  <si>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</si>
  <si>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</si>
  <si>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</si>
  <si>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</si>
  <si>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</si>
  <si>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</si>
  <si>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</si>
  <si>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</si>
  <si>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</si>
  <si>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</si>
  <si>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</si>
  <si>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</si>
  <si>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</si>
  <si>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</si>
  <si>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</si>
  <si>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</si>
  <si>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</si>
  <si>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</si>
  <si>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</si>
  <si>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</si>
  <si>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</si>
  <si>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</si>
  <si>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</si>
  <si>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</si>
  <si>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</si>
  <si>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</si>
  <si>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</si>
  <si>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</si>
  <si>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</si>
  <si>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</si>
  <si>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</si>
  <si>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</si>
  <si>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</si>
  <si>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</si>
  <si>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</si>
  <si>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</si>
  <si>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</si>
  <si>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</si>
  <si>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</si>
  <si>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</si>
  <si>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</si>
  <si>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</si>
  <si>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</si>
  <si>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</si>
  <si>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</si>
  <si>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</si>
  <si>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</si>
  <si>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</si>
  <si>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</si>
  <si>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</si>
  <si>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</si>
  <si>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</si>
  <si>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</si>
  <si>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</si>
  <si>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</si>
  <si>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</si>
  <si>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</si>
  <si>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</si>
  <si>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</si>
  <si>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</si>
  <si>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</si>
  <si>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</si>
  <si>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</si>
  <si>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</si>
  <si>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</si>
  <si>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</si>
  <si>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</si>
  <si>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</si>
  <si>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</si>
  <si>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</si>
  <si>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</si>
  <si>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</si>
  <si>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</si>
  <si>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</si>
  <si>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</si>
  <si>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</si>
  <si>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</si>
  <si>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</si>
  <si>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</si>
  <si>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</si>
  <si>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</si>
  <si>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</si>
  <si>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</si>
  <si>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</si>
  <si>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</si>
  <si>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</si>
  <si>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</si>
  <si>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</si>
  <si>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</si>
  <si>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</si>
  <si>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</si>
  <si>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</si>
  <si>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</si>
  <si>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</si>
  <si>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</si>
  <si>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</si>
  <si>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</si>
  <si>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</si>
  <si>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</si>
  <si>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</si>
  <si>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</si>
  <si>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</si>
  <si>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</si>
  <si>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</si>
  <si>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</si>
  <si>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</si>
  <si>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</si>
  <si>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</si>
  <si>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</si>
  <si>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</si>
  <si>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</si>
  <si>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</si>
  <si>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</si>
  <si>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</si>
  <si>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</si>
  <si>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</si>
  <si>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</si>
  <si>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</si>
  <si>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</si>
  <si>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</si>
  <si>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</si>
  <si>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</si>
  <si>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</si>
  <si>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</si>
  <si>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</si>
  <si>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</si>
  <si>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</si>
  <si>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</si>
  <si>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</si>
  <si>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</si>
  <si>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</si>
  <si>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</si>
  <si>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</si>
  <si>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</si>
  <si>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</si>
  <si>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</si>
  <si>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</si>
  <si>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</si>
  <si>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</si>
  <si>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</si>
  <si>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</si>
  <si>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</si>
  <si>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</si>
  <si>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</si>
  <si>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</si>
  <si>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</si>
  <si>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</si>
  <si>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</si>
  <si>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</si>
  <si>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</si>
  <si>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</si>
  <si>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</si>
  <si>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</si>
  <si>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</si>
  <si>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</si>
  <si>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</si>
  <si>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</si>
  <si>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</si>
  <si>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</si>
  <si>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</si>
  <si>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</si>
  <si>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</si>
  <si>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</si>
  <si>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</si>
  <si>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</si>
  <si>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</si>
  <si>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</si>
  <si>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</si>
  <si>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</si>
  <si>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</si>
  <si>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</si>
  <si>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</si>
  <si>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</si>
  <si>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</si>
  <si>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</si>
  <si>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</si>
  <si>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</si>
  <si>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</si>
  <si>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</si>
  <si>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</si>
  <si>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</si>
  <si>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</si>
  <si>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</si>
  <si>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</si>
  <si>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</si>
  <si>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</si>
  <si>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</si>
  <si>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</si>
  <si>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</si>
  <si>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</si>
  <si>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</si>
  <si>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</si>
  <si>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</si>
  <si>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</si>
  <si>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</si>
  <si>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</si>
  <si>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</si>
  <si>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</si>
  <si>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</si>
  <si>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</si>
  <si>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</si>
  <si>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</si>
  <si>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</si>
  <si>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</si>
  <si>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</si>
  <si>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</si>
  <si>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</si>
  <si>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</si>
  <si>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</si>
  <si>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</si>
  <si>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</si>
  <si>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</si>
  <si>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</si>
  <si>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</si>
  <si>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</si>
  <si>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</si>
  <si>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</si>
  <si>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</si>
  <si>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</si>
  <si>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</si>
  <si>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</si>
  <si>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</si>
  <si>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</si>
  <si>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</si>
  <si>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</si>
  <si>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</si>
  <si>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</si>
  <si>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</si>
  <si>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</si>
  <si>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</si>
  <si>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</si>
  <si>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</si>
  <si>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</si>
  <si>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</si>
  <si>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</si>
  <si>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</si>
  <si>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</si>
  <si>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</si>
  <si>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</si>
  <si>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</si>
  <si>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</si>
  <si>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</si>
  <si>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</si>
  <si>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</si>
  <si>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</si>
  <si>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</si>
  <si>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</si>
  <si>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</si>
  <si>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</si>
  <si>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</si>
  <si>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</si>
  <si>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</si>
  <si>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</si>
  <si>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</si>
  <si>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</si>
  <si>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</si>
  <si>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</si>
  <si>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</si>
  <si>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</si>
  <si>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</si>
  <si>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</si>
  <si>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</si>
  <si>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</si>
  <si>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</si>
  <si>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</si>
  <si>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</si>
  <si>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</si>
  <si>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</si>
  <si>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</si>
  <si>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</si>
  <si>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</si>
  <si>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</si>
  <si>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</si>
  <si>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</si>
  <si>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</si>
  <si>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</si>
  <si>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</si>
  <si>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</si>
  <si>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</si>
  <si>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</si>
  <si>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</si>
  <si>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</si>
  <si>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</si>
  <si>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</si>
  <si>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</si>
  <si>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</si>
  <si>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</si>
  <si>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</si>
  <si>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</si>
  <si>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</si>
  <si>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</si>
  <si>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</si>
  <si>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</si>
  <si>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</si>
  <si>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</si>
  <si>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</si>
  <si>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</si>
  <si>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</si>
  <si>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</si>
  <si>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</si>
  <si>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</si>
  <si>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</si>
  <si>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</si>
  <si>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</si>
  <si>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</si>
  <si>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</si>
  <si>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</si>
  <si>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</si>
  <si>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</si>
  <si>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</si>
  <si>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</si>
  <si>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</si>
  <si>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</si>
  <si>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</si>
  <si>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</si>
  <si>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</si>
  <si>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</si>
  <si>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</si>
  <si>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</si>
  <si>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</si>
  <si>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</si>
  <si>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</si>
  <si>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</si>
  <si>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</si>
  <si>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</si>
  <si>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</si>
  <si>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</si>
  <si>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</si>
  <si>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</si>
  <si>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</si>
  <si>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</si>
  <si>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</si>
  <si>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</si>
  <si>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</si>
  <si>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</si>
  <si>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</si>
  <si>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</si>
  <si>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</si>
  <si>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</si>
  <si>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</si>
  <si>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</si>
  <si>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</si>
  <si>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</si>
  <si>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</si>
  <si>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</si>
  <si>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</si>
  <si>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</si>
  <si>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</si>
  <si>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</si>
  <si>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</si>
  <si>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</si>
  <si>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</si>
  <si>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</si>
  <si>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</si>
  <si>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</si>
  <si>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</si>
  <si>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</si>
  <si>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</si>
  <si>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</si>
  <si>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</si>
  <si>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</si>
  <si>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</si>
  <si>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</si>
  <si>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</si>
  <si>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</si>
  <si>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</si>
  <si>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</si>
  <si>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</si>
  <si>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</si>
  <si>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</si>
  <si>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</si>
  <si>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</si>
  <si>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</si>
  <si>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</si>
  <si>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</si>
  <si>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</si>
  <si>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</si>
  <si>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</si>
  <si>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</si>
  <si>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</si>
  <si>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</si>
  <si>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</si>
  <si>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</si>
  <si>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</si>
  <si>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</si>
  <si>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</si>
  <si>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</si>
  <si>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</si>
  <si>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</si>
  <si>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</si>
  <si>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</si>
  <si>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</si>
  <si>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</si>
  <si>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</si>
  <si>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</si>
  <si>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</si>
  <si>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</si>
  <si>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</si>
  <si>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</si>
  <si>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</si>
  <si>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</si>
  <si>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</si>
  <si>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</si>
  <si>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</si>
  <si>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</si>
  <si>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</si>
  <si>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</si>
  <si>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</si>
  <si>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</si>
  <si>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</si>
  <si>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</si>
  <si>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</si>
  <si>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</si>
  <si>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</si>
  <si>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</si>
  <si>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</si>
  <si>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</si>
  <si>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</si>
  <si>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</si>
  <si>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</si>
  <si>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</si>
  <si>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</si>
  <si>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</si>
  <si>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</si>
  <si>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</si>
  <si>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</si>
  <si>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</si>
  <si>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</si>
  <si>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</si>
  <si>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</si>
  <si>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</si>
  <si>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</si>
  <si>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</si>
  <si>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</si>
  <si>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</si>
  <si>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</si>
  <si>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</si>
  <si>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</si>
  <si>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</si>
  <si>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</si>
  <si>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</si>
  <si>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</si>
  <si>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</si>
  <si>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</si>
  <si>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</si>
  <si>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</si>
  <si>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</si>
  <si>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</si>
  <si>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</si>
  <si>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</si>
  <si>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</si>
  <si>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</si>
  <si>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</si>
  <si>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</si>
  <si>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</si>
  <si>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</si>
  <si>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</si>
  <si>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</si>
  <si>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</si>
  <si>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</si>
  <si>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</si>
  <si>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</si>
  <si>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</si>
  <si>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</si>
  <si>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</si>
  <si>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</si>
  <si>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</si>
  <si>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</si>
  <si>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</si>
  <si>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</si>
  <si>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</si>
  <si>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</si>
  <si>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</si>
  <si>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</si>
  <si>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</si>
  <si>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</si>
  <si>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</si>
  <si>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</si>
  <si>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</si>
  <si>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</si>
  <si>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</si>
  <si>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</si>
  <si>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</si>
  <si>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</si>
  <si>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</si>
  <si>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</si>
  <si>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</si>
  <si>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</si>
  <si>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</si>
  <si>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</si>
  <si>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</si>
  <si>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</si>
  <si>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</si>
  <si>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</si>
  <si>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</si>
  <si>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</si>
  <si>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</si>
  <si>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</si>
  <si>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</si>
  <si>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</si>
  <si>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</si>
  <si>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</si>
  <si>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</si>
  <si>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</si>
  <si>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</si>
  <si>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</si>
  <si>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</si>
  <si>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</si>
  <si>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</si>
  <si>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</si>
  <si>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</si>
  <si>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</si>
  <si>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</si>
  <si>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</si>
  <si>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</si>
  <si>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</si>
  <si>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</si>
  <si>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</si>
  <si>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</si>
  <si>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</si>
  <si>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</si>
  <si>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</si>
  <si>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</si>
  <si>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</si>
  <si>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</si>
  <si>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</si>
  <si>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</si>
  <si>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</si>
  <si>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</si>
  <si>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</si>
  <si>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</si>
  <si>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</si>
  <si>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</si>
  <si>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</si>
  <si>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</si>
  <si>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</si>
  <si>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</si>
  <si>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</si>
  <si>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</si>
  <si>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</si>
  <si>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</si>
  <si>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</si>
  <si>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</si>
  <si>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</si>
  <si>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</si>
  <si>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</si>
  <si>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</si>
  <si>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</si>
  <si>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</si>
  <si>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</si>
  <si>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</si>
  <si>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</si>
  <si>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</si>
  <si>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</si>
  <si>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</si>
  <si>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</si>
  <si>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</si>
  <si>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</si>
  <si>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</si>
  <si>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</si>
  <si>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</si>
  <si>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</si>
  <si>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</si>
  <si>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</si>
  <si>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</si>
  <si>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</si>
  <si>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</si>
  <si>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</si>
  <si>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</si>
  <si>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</si>
  <si>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</si>
  <si>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</si>
  <si>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</si>
  <si>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</si>
  <si>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</si>
  <si>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</si>
  <si>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</si>
  <si>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</si>
  <si>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</si>
  <si>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</si>
  <si>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</si>
  <si>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</si>
  <si>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</si>
  <si>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</si>
  <si>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</si>
  <si>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</si>
  <si>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</si>
  <si>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</si>
  <si>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</si>
  <si>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</si>
  <si>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</si>
  <si>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</si>
  <si>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</si>
  <si>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</si>
  <si>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</si>
  <si>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</si>
  <si>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</si>
  <si>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</si>
  <si>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</si>
  <si>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</si>
  <si>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</si>
  <si>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</si>
  <si>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</si>
  <si>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</si>
  <si>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</si>
  <si>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</si>
  <si>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</si>
  <si>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</si>
  <si>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</si>
  <si>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</si>
  <si>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</si>
  <si>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</si>
  <si>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</si>
  <si>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</si>
  <si>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</si>
  <si>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</si>
  <si>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</si>
  <si>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</si>
  <si>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</si>
  <si>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</si>
  <si>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</si>
  <si>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</si>
  <si>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</si>
  <si>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</si>
  <si>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</si>
  <si>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</si>
  <si>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</si>
  <si>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</si>
  <si>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</si>
  <si>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</si>
  <si>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</si>
  <si>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</si>
  <si>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</si>
  <si>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</si>
  <si>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</si>
  <si>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</si>
  <si>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</si>
  <si>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</si>
  <si>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</si>
  <si>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</si>
  <si>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</si>
  <si>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</si>
  <si>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</si>
  <si>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</si>
  <si>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</si>
  <si>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</si>
  <si>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</si>
  <si>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</si>
  <si>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</si>
  <si>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</si>
  <si>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</si>
  <si>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</si>
  <si>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</si>
  <si>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</si>
  <si>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</si>
  <si>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</si>
  <si>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</si>
  <si>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</si>
  <si>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</si>
  <si>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</si>
  <si>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</si>
  <si>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</si>
  <si>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</si>
  <si>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</si>
  <si>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</si>
  <si>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</si>
  <si>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</si>
  <si>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</si>
  <si>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</si>
  <si>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</si>
  <si>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</si>
  <si>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</si>
  <si>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</si>
  <si>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</si>
  <si>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</si>
  <si>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</si>
  <si>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</si>
  <si>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</si>
  <si>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</si>
  <si>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</si>
  <si>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</si>
  <si>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</si>
  <si>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</si>
  <si>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</si>
  <si>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</si>
  <si>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</si>
  <si>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</si>
  <si>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</si>
  <si>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</si>
  <si>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</si>
  <si>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</si>
  <si>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</si>
  <si>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</si>
  <si>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</si>
  <si>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</si>
  <si>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</si>
  <si>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</si>
  <si>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</si>
  <si>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</si>
  <si>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</si>
  <si>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</si>
  <si>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</si>
  <si>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</si>
  <si>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</si>
  <si>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</si>
  <si>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</si>
  <si>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</si>
  <si>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</si>
  <si>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</si>
  <si>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</si>
  <si>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</si>
  <si>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</si>
  <si>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</si>
  <si>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</si>
  <si>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</si>
  <si>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</si>
  <si>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</si>
  <si>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</si>
  <si>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</si>
  <si>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</si>
  <si>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</si>
  <si>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</si>
  <si>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</si>
  <si>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</si>
  <si>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</si>
  <si>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</si>
  <si>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</si>
  <si>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</si>
  <si>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</si>
  <si>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</si>
  <si>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</si>
  <si>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</si>
  <si>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</si>
  <si>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</si>
  <si>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</si>
  <si>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</si>
  <si>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</si>
  <si>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</si>
  <si>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</si>
  <si>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</si>
  <si>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</si>
  <si>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</si>
  <si>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</si>
  <si>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</si>
  <si>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</si>
  <si>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</si>
  <si>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</si>
  <si>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</si>
  <si>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</si>
  <si>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</si>
  <si>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</si>
  <si>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</si>
  <si>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</si>
  <si>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</si>
  <si>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</si>
  <si>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</si>
  <si>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</si>
  <si>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</si>
  <si>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</si>
  <si>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</si>
  <si>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</si>
  <si>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</si>
  <si>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</si>
  <si>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</si>
  <si>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</si>
  <si>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</si>
  <si>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</si>
  <si>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</si>
  <si>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</si>
  <si>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</si>
  <si>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</si>
  <si>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</si>
  <si>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</si>
  <si>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</si>
  <si>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</si>
  <si>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</si>
  <si>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</si>
  <si>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</si>
  <si>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</si>
  <si>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</si>
  <si>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</si>
  <si>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</si>
  <si>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</si>
  <si>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</si>
  <si>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</si>
  <si>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</si>
  <si>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</si>
  <si>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</si>
  <si>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</si>
  <si>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</si>
  <si>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</si>
  <si>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</si>
  <si>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</si>
  <si>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</si>
  <si>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</si>
  <si>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</si>
  <si>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</si>
  <si>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</si>
  <si>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</si>
  <si>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</si>
  <si>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</si>
  <si>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</si>
  <si>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</si>
  <si>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</si>
  <si>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</si>
  <si>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</si>
  <si>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</si>
  <si>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</si>
  <si>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</si>
  <si>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</si>
  <si>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</si>
  <si>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</si>
  <si>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</si>
  <si>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</si>
  <si>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</si>
  <si>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</si>
  <si>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</si>
  <si>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</si>
  <si>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</si>
  <si>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</si>
  <si>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</si>
  <si>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</si>
  <si>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</si>
  <si>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</si>
  <si>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</si>
  <si>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</si>
  <si>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</si>
  <si>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</si>
  <si>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</si>
  <si>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</si>
  <si>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</si>
  <si>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</si>
  <si>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</si>
  <si>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</si>
  <si>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</si>
  <si>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</si>
  <si>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</si>
  <si>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</si>
  <si>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</si>
  <si>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</si>
  <si>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</si>
  <si>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</si>
  <si>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</si>
  <si>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</si>
  <si>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</si>
  <si>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</si>
  <si>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</si>
  <si>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</si>
  <si>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</si>
  <si>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</si>
  <si>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</si>
  <si>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</si>
  <si>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</si>
  <si>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</si>
  <si>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</si>
  <si>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</si>
  <si>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</si>
  <si>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</si>
  <si>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</si>
  <si>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</si>
  <si>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</si>
  <si>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</si>
  <si>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</si>
  <si>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</si>
  <si>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</si>
  <si>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</si>
  <si>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</si>
  <si>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</si>
  <si>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</si>
  <si>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</si>
  <si>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</si>
  <si>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</si>
  <si>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</si>
  <si>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</si>
  <si>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</si>
  <si>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</si>
  <si>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</si>
  <si>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</si>
  <si>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</si>
  <si>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</si>
  <si>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</si>
  <si>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</si>
  <si>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</si>
  <si>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</si>
  <si>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</si>
  <si>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</si>
  <si>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</si>
  <si>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</si>
  <si>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</si>
  <si>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</si>
  <si>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</si>
  <si>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</si>
  <si>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</si>
  <si>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</si>
  <si>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</si>
  <si>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</si>
  <si>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</si>
  <si>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</si>
  <si>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</si>
  <si>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</si>
  <si>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</si>
  <si>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</si>
  <si>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</si>
  <si>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</si>
  <si>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</si>
  <si>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</si>
  <si>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</si>
  <si>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</si>
  <si>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</si>
  <si>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</si>
  <si>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</si>
  <si>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</si>
  <si>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</si>
  <si>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</si>
  <si>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</si>
  <si>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</si>
  <si>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</si>
  <si>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</si>
  <si>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</si>
  <si>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</si>
  <si>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</si>
  <si>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</si>
  <si>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</si>
  <si>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</si>
  <si>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</si>
  <si>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</si>
  <si>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</si>
  <si>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</si>
  <si>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</si>
  <si>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</si>
  <si>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</si>
  <si>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</si>
  <si>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</si>
  <si>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</si>
  <si>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</si>
  <si>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</si>
  <si>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</si>
  <si>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</si>
  <si>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</si>
  <si>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</si>
  <si>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</si>
  <si>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</si>
  <si>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</si>
  <si>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</si>
  <si>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</si>
  <si>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</si>
  <si>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</si>
  <si>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</si>
  <si>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</si>
  <si>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</si>
  <si>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</si>
  <si>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</si>
  <si>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</si>
  <si>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</si>
  <si>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</si>
  <si>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</si>
  <si>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</si>
  <si>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</si>
  <si>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</si>
  <si>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</si>
  <si>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</si>
  <si>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</si>
  <si>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</si>
  <si>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</si>
  <si>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</si>
  <si>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</si>
  <si>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</si>
  <si>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</si>
  <si>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</si>
  <si>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</si>
  <si>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</si>
  <si>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</si>
  <si>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</si>
  <si>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</si>
  <si>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</si>
  <si>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</si>
  <si>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</si>
  <si>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</si>
  <si>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</si>
  <si>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</si>
  <si>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</si>
  <si>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</si>
  <si>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</si>
  <si>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</si>
  <si>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</si>
  <si>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</si>
  <si>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</si>
  <si>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</si>
  <si>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</si>
  <si>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</si>
  <si>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</si>
  <si>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</si>
  <si>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</si>
  <si>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</si>
  <si>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</si>
  <si>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</si>
  <si>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</si>
  <si>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</si>
  <si>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</si>
  <si>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</si>
  <si>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</si>
  <si>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</si>
  <si>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</si>
  <si>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</si>
  <si>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</si>
  <si>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</si>
  <si>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</si>
  <si>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</si>
  <si>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</si>
  <si>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</si>
  <si>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</si>
  <si>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</si>
  <si>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</si>
  <si>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</si>
  <si>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</si>
  <si>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</si>
  <si>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</si>
  <si>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</si>
  <si>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</si>
  <si>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</si>
  <si>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</si>
  <si>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</si>
  <si>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</si>
  <si>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</si>
  <si>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</si>
  <si>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</si>
  <si>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</si>
  <si>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</si>
  <si>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</si>
  <si>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</si>
  <si>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</si>
  <si>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</si>
  <si>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</si>
  <si>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</si>
  <si>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</si>
  <si>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</si>
  <si>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</si>
  <si>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</si>
  <si>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</si>
  <si>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</si>
  <si>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</si>
  <si>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</si>
  <si>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</si>
  <si>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</si>
  <si>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</si>
  <si>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</si>
  <si>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</si>
  <si>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</si>
  <si>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</si>
  <si>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</si>
  <si>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</si>
  <si>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</si>
  <si>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</si>
  <si>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</si>
  <si>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</si>
  <si>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</si>
  <si>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</si>
  <si>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</si>
  <si>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</si>
  <si>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</si>
  <si>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</si>
  <si>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</si>
  <si>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</si>
  <si>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</si>
  <si>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</si>
  <si>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</si>
  <si>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</si>
  <si>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</si>
  <si>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</si>
  <si>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</si>
  <si>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</si>
  <si>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</si>
  <si>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</si>
  <si>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</si>
  <si>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</si>
  <si>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</si>
  <si>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</si>
  <si>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</si>
  <si>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</si>
  <si>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</si>
  <si>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</si>
  <si>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</si>
  <si>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</si>
  <si>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</si>
  <si>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</si>
  <si>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</si>
  <si>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</si>
  <si>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</si>
  <si>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</si>
  <si>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</si>
  <si>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</si>
  <si>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</si>
  <si>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</si>
  <si>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</si>
  <si>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</si>
  <si>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</si>
  <si>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</si>
  <si>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</si>
  <si>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</si>
  <si>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</si>
  <si>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</si>
  <si>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</si>
  <si>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</si>
  <si>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</si>
  <si>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</si>
  <si>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</si>
  <si>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</si>
  <si>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</si>
  <si>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</si>
  <si>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</si>
  <si>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</si>
  <si>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</si>
  <si>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</si>
  <si>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</si>
  <si>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</si>
  <si>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</si>
  <si>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</si>
  <si>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</si>
  <si>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</si>
  <si>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</si>
  <si>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</si>
  <si>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</si>
  <si>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</si>
  <si>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</si>
  <si>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</si>
  <si>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</si>
  <si>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</si>
  <si>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</si>
  <si>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</si>
  <si>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</si>
  <si>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</si>
  <si>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</si>
  <si>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</si>
  <si>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</si>
  <si>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</si>
  <si>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</si>
  <si>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</si>
  <si>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</si>
  <si>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</si>
  <si>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</si>
  <si>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</si>
  <si>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</si>
  <si>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</si>
  <si>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</si>
  <si>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</si>
  <si>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</si>
  <si>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</si>
  <si>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</si>
  <si>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</si>
  <si>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</si>
  <si>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</si>
  <si>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</si>
  <si>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</si>
  <si>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</si>
  <si>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</si>
  <si>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</si>
  <si>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</si>
  <si>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</si>
  <si>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</si>
  <si>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</si>
  <si>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</si>
  <si>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</si>
  <si>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</si>
  <si>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</si>
  <si>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</si>
  <si>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</si>
  <si>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</si>
  <si>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</si>
  <si>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</si>
  <si>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</si>
  <si>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</si>
  <si>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</si>
  <si>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</si>
  <si>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</si>
  <si>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</si>
  <si>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</si>
  <si>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</si>
  <si>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</si>
  <si>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</si>
  <si>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</si>
  <si>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</si>
  <si>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</si>
  <si>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</si>
  <si>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</si>
  <si>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</si>
  <si>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</si>
  <si>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</si>
  <si>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</si>
  <si>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</si>
  <si>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</si>
  <si>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</si>
  <si>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</si>
  <si>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</si>
  <si>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</si>
  <si>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</si>
  <si>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</si>
  <si>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</si>
  <si>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</si>
  <si>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</si>
  <si>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</si>
  <si>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</si>
  <si>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</si>
  <si>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</si>
  <si>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</si>
  <si>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</si>
  <si>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</si>
  <si>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</si>
  <si>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</si>
  <si>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</si>
  <si>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</si>
  <si>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</si>
  <si>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</si>
  <si>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</si>
  <si>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</si>
  <si>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</si>
  <si>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</si>
  <si>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</si>
  <si>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</si>
  <si>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</si>
  <si>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</si>
  <si>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</si>
  <si>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</si>
  <si>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</si>
  <si>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</si>
  <si>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</si>
  <si>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</si>
  <si>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</si>
  <si>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</si>
  <si>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</si>
  <si>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</si>
  <si>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</si>
  <si>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</si>
  <si>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</si>
  <si>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</si>
  <si>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</si>
  <si>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</si>
  <si>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</si>
  <si>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</si>
  <si>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</si>
  <si>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</si>
  <si>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</si>
  <si>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</si>
  <si>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</si>
  <si>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</si>
  <si>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</si>
  <si>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</si>
  <si>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</si>
  <si>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</si>
  <si>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</si>
  <si>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</si>
  <si>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</si>
  <si>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</si>
  <si>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</si>
  <si>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</si>
  <si>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</si>
  <si>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</si>
  <si>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</si>
  <si>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</si>
  <si>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</si>
  <si>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</si>
  <si>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</si>
  <si>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</si>
  <si>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</si>
  <si>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</si>
  <si>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</si>
  <si>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</si>
  <si>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</si>
  <si>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</si>
  <si>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</si>
  <si>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</si>
  <si>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</si>
  <si>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</si>
  <si>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</si>
  <si>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</si>
  <si>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</si>
  <si>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</si>
  <si>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</si>
  <si>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</si>
  <si>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</si>
  <si>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</si>
  <si>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</si>
  <si>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</si>
  <si>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</si>
  <si>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</si>
  <si>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</si>
  <si>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</si>
  <si>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</si>
  <si>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</si>
  <si>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</si>
  <si>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</si>
  <si>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</si>
  <si>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</si>
  <si>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</si>
  <si>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</si>
  <si>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</si>
  <si>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</si>
  <si>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</si>
  <si>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</si>
  <si>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</si>
  <si>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</si>
  <si>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</si>
  <si>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</si>
  <si>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</si>
  <si>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</si>
  <si>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</si>
  <si>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</si>
  <si>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</si>
  <si>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</si>
  <si>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</si>
  <si>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</si>
  <si>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</si>
  <si>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</si>
  <si>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</si>
  <si>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</si>
  <si>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</si>
  <si>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</si>
  <si>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</si>
  <si>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</si>
  <si>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</si>
  <si>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</si>
  <si>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</si>
  <si>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</si>
  <si>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</si>
  <si>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</si>
  <si>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</si>
  <si>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</si>
  <si>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</si>
  <si>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</si>
  <si>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</si>
  <si>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</si>
  <si>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</si>
  <si>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</si>
  <si>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</si>
  <si>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</si>
  <si>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</si>
  <si>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</si>
  <si>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</si>
  <si>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</si>
  <si>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</si>
  <si>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</si>
  <si>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</si>
  <si>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</si>
  <si>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</si>
  <si>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</si>
  <si>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</si>
  <si>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</si>
  <si>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</si>
  <si>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</si>
  <si>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</si>
  <si>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</si>
  <si>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</si>
  <si>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</si>
  <si>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</si>
  <si>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</si>
  <si>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</si>
  <si>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</si>
  <si>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</si>
  <si>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</si>
  <si>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</si>
  <si>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</si>
  <si>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</si>
  <si>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</si>
  <si>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</si>
  <si>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</si>
  <si>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</si>
  <si>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</si>
  <si>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</si>
  <si>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</si>
  <si>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</si>
  <si>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</si>
  <si>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</si>
  <si>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</si>
  <si>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</si>
  <si>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</si>
  <si>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</si>
  <si>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</si>
  <si>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</si>
  <si>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</si>
  <si>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</si>
  <si>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</si>
  <si>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</si>
  <si>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</si>
  <si>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</si>
  <si>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</si>
  <si>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</si>
  <si>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</si>
  <si>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</si>
  <si>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</si>
  <si>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</si>
  <si>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</si>
  <si>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</si>
  <si>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</si>
  <si>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</si>
  <si>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</si>
  <si>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</si>
  <si>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</si>
  <si>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</si>
  <si>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</si>
  <si>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</si>
  <si>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</si>
  <si>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</si>
  <si>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</si>
  <si>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</si>
  <si>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</si>
  <si>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</si>
  <si>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</si>
  <si>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</si>
  <si>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</si>
  <si>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</si>
  <si>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</si>
  <si>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</si>
  <si>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</si>
  <si>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</si>
  <si>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</si>
  <si>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</si>
  <si>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</si>
  <si>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</si>
  <si>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</si>
  <si>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</si>
  <si>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</si>
  <si>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</si>
  <si>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</si>
  <si>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</si>
  <si>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</si>
  <si>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</si>
  <si>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</si>
  <si>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</si>
  <si>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</si>
  <si>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</si>
  <si>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</si>
  <si>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</si>
  <si>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</si>
  <si>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</si>
  <si>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</si>
  <si>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</si>
  <si>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</si>
  <si>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</si>
  <si>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</si>
  <si>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</si>
  <si>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</si>
  <si>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</si>
  <si>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</si>
  <si>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</si>
  <si>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</si>
  <si>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</si>
  <si>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</si>
  <si>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</si>
  <si>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</si>
  <si>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</si>
  <si>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</si>
  <si>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</si>
  <si>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</si>
  <si>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</si>
  <si>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</si>
  <si>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</si>
  <si>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</si>
  <si>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</si>
  <si>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</si>
  <si>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</si>
  <si>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</si>
  <si>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</si>
  <si>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</si>
  <si>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</si>
  <si>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</si>
  <si>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</si>
  <si>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</si>
  <si>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</si>
  <si>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</si>
  <si>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</si>
  <si>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</si>
  <si>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</si>
  <si>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</si>
  <si>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</si>
  <si>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</si>
  <si>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</si>
  <si>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</si>
  <si>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</si>
  <si>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</si>
  <si>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</si>
  <si>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</si>
  <si>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</si>
  <si>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</si>
  <si>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</si>
  <si>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</si>
  <si>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</si>
  <si>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</si>
  <si>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</si>
  <si>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</si>
  <si>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</si>
  <si>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</si>
  <si>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</si>
  <si>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</si>
  <si>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</si>
  <si>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</si>
  <si>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</si>
  <si>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</si>
  <si>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</si>
  <si>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</si>
  <si>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</si>
  <si>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</si>
  <si>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</si>
  <si>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</si>
  <si>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</si>
  <si>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</si>
  <si>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</si>
  <si>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</si>
  <si>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</si>
  <si>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</si>
  <si>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</si>
  <si>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</si>
  <si>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</si>
  <si>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</si>
  <si>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</si>
  <si>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</si>
  <si>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</si>
  <si>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</si>
  <si>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</si>
  <si>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</si>
  <si>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</si>
  <si>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</si>
  <si>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</si>
  <si>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</si>
  <si>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</si>
  <si>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</si>
  <si>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</si>
  <si>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</si>
  <si>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</si>
  <si>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</si>
  <si>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</si>
  <si>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</si>
  <si>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</si>
  <si>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</si>
  <si>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</si>
  <si>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</si>
  <si>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</si>
  <si>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</si>
  <si>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</si>
  <si>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</si>
  <si>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</si>
  <si>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</si>
  <si>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</si>
  <si>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</si>
  <si>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</si>
  <si>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</si>
  <si>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</si>
  <si>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</si>
  <si>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</si>
  <si>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</si>
  <si>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</si>
  <si>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</si>
  <si>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</si>
  <si>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</si>
  <si>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</si>
  <si>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</si>
  <si>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</si>
  <si>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</si>
  <si>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</si>
  <si>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</si>
  <si>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</si>
  <si>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</si>
  <si>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</si>
  <si>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</si>
  <si>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</si>
  <si>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</si>
  <si>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</si>
  <si>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</si>
  <si>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</si>
  <si>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</si>
  <si>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</si>
  <si>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</si>
  <si>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</si>
  <si>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</si>
  <si>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</si>
  <si>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</si>
  <si>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</si>
  <si>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</si>
  <si>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</si>
  <si>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</si>
  <si>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</si>
  <si>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</si>
  <si>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</si>
  <si>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</si>
  <si>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</si>
  <si>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</si>
  <si>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</si>
  <si>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</si>
  <si>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</si>
  <si>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</si>
  <si>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</si>
  <si>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</si>
  <si>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</si>
  <si>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</si>
  <si>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</si>
  <si>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</si>
  <si>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</si>
  <si>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</si>
  <si>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</si>
  <si>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</si>
  <si>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</si>
  <si>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</si>
  <si>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</si>
  <si>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</si>
  <si>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</si>
  <si>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</si>
  <si>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</si>
  <si>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</si>
  <si>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</si>
  <si>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</si>
  <si>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</si>
  <si>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</si>
  <si>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</si>
  <si>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</si>
  <si>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</si>
  <si>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</si>
  <si>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</si>
  <si>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</si>
  <si>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</si>
  <si>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</si>
  <si>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</si>
  <si>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</si>
  <si>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</si>
  <si>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</si>
  <si>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</si>
  <si>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</si>
  <si>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</si>
  <si>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</si>
  <si>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</si>
  <si>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</si>
  <si>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</si>
  <si>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</si>
  <si>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</si>
  <si>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</si>
  <si>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</si>
  <si>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</si>
  <si>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</si>
  <si>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</si>
  <si>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</si>
  <si>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</si>
  <si>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</si>
  <si>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</si>
  <si>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</si>
  <si>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</si>
  <si>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</si>
  <si>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</si>
  <si>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</si>
  <si>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</si>
  <si>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</si>
  <si>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</si>
  <si>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</si>
  <si>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</si>
  <si>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</si>
  <si>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</si>
  <si>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</si>
  <si>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</si>
  <si>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</si>
  <si>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</si>
  <si>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</si>
  <si>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</si>
  <si>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</si>
  <si>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</si>
  <si>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</si>
  <si>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</si>
  <si>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</si>
  <si>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</si>
  <si>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</si>
  <si>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</si>
  <si>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</si>
  <si>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</si>
  <si>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</si>
  <si>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</si>
  <si>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</si>
  <si>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</si>
  <si>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</si>
  <si>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</si>
  <si>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</si>
  <si>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</si>
  <si>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</si>
  <si>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</si>
  <si>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</si>
  <si>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</si>
  <si>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</si>
  <si>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</si>
  <si>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</si>
  <si>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</si>
  <si>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</si>
  <si>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</si>
  <si>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</si>
  <si>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</si>
  <si>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</si>
  <si>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</si>
  <si>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</si>
  <si>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</si>
  <si>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</si>
  <si>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</si>
  <si>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</si>
  <si>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</si>
  <si>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</si>
  <si>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</si>
  <si>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</si>
  <si>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</si>
  <si>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</si>
  <si>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</si>
  <si>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</si>
  <si>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</si>
  <si>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</si>
  <si>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</si>
  <si>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</si>
  <si>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</si>
  <si>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</si>
  <si>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</si>
  <si>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</si>
  <si>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</si>
  <si>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</si>
  <si>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</si>
  <si>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</si>
  <si>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</si>
  <si>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</si>
  <si>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</si>
  <si>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</si>
  <si>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</si>
  <si>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</si>
  <si>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</si>
  <si>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</si>
  <si>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</si>
  <si>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</si>
  <si>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</si>
  <si>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</si>
  <si>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</si>
  <si>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</si>
  <si>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</si>
  <si>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</si>
  <si>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</si>
  <si>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</si>
  <si>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</si>
  <si>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</si>
  <si>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</si>
  <si>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</si>
  <si>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</si>
  <si>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</si>
  <si>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</si>
  <si>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</si>
  <si>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</si>
  <si>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</si>
  <si>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</si>
  <si>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</si>
  <si>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</si>
  <si>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</si>
  <si>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</si>
  <si>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</si>
  <si>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</si>
  <si>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</si>
  <si>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</si>
  <si>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</si>
  <si>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</si>
  <si>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</si>
  <si>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</si>
  <si>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</si>
  <si>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</si>
  <si>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</si>
  <si>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</si>
  <si>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</si>
  <si>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</si>
  <si>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</si>
  <si>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</si>
  <si>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</si>
  <si>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</si>
  <si>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</si>
  <si>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</si>
  <si>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</si>
  <si>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</si>
  <si>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</si>
  <si>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</si>
  <si>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</si>
  <si>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</si>
  <si>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</si>
  <si>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</si>
  <si>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</si>
  <si>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</si>
  <si>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</si>
  <si>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</si>
  <si>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</si>
  <si>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</si>
  <si>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</si>
  <si>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</si>
  <si>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</si>
  <si>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</si>
  <si>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</si>
  <si>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</si>
  <si>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</si>
  <si>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</si>
  <si>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</si>
  <si>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</si>
  <si>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</si>
  <si>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</si>
  <si>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</si>
  <si>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</si>
  <si>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</si>
  <si>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</si>
  <si>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</si>
  <si>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</si>
  <si>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</si>
  <si>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</si>
  <si>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</si>
  <si>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</si>
  <si>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</si>
  <si>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</si>
  <si>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</si>
  <si>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</si>
  <si>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</si>
  <si>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</si>
  <si>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</si>
  <si>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</si>
  <si>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</si>
  <si>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</si>
  <si>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</si>
  <si>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</si>
  <si>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</si>
  <si>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</si>
  <si>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</si>
  <si>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</si>
  <si>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</si>
  <si>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</si>
  <si>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</si>
  <si>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</si>
  <si>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</si>
  <si>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</si>
  <si>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</si>
  <si>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</si>
  <si>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</si>
  <si>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</si>
  <si>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</si>
  <si>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</si>
  <si>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</si>
  <si>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</si>
  <si>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</si>
  <si>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</si>
  <si>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</si>
  <si>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</si>
  <si>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</si>
  <si>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</si>
  <si>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</si>
  <si>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</si>
  <si>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</si>
  <si>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</si>
  <si>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</si>
  <si>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</si>
  <si>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</si>
  <si>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</si>
  <si>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</si>
  <si>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</si>
  <si>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</si>
  <si>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</si>
  <si>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</si>
  <si>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</si>
  <si>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</si>
  <si>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</si>
  <si>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</si>
  <si>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</si>
  <si>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</si>
  <si>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</si>
  <si>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</si>
  <si>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</si>
  <si>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</si>
  <si>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</si>
  <si>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</si>
  <si>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</si>
  <si>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</si>
  <si>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</si>
  <si>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</si>
  <si>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</si>
  <si>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</si>
  <si>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</si>
  <si>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</si>
  <si>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</si>
  <si>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</si>
  <si>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</si>
  <si>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</si>
  <si>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</si>
  <si>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</si>
  <si>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</si>
  <si>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</si>
  <si>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</si>
  <si>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</si>
  <si>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</si>
  <si>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</si>
  <si>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</si>
  <si>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</si>
  <si>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</si>
  <si>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</si>
  <si>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</si>
  <si>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</si>
  <si>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</si>
  <si>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</si>
  <si>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</si>
  <si>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</si>
  <si>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</si>
  <si>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</si>
  <si>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</si>
  <si>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</si>
  <si>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</si>
  <si>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</si>
  <si>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</si>
  <si>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</si>
  <si>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</si>
  <si>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</si>
  <si>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</si>
  <si>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</si>
  <si>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</si>
  <si>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</si>
  <si>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</si>
  <si>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</si>
  <si>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</si>
  <si>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</si>
  <si>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</si>
  <si>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</si>
  <si>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</si>
  <si>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</si>
  <si>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</si>
  <si>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</si>
  <si>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</si>
  <si>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</si>
  <si>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</si>
  <si>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</si>
  <si>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</si>
  <si>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</si>
  <si>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</si>
  <si>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</si>
  <si>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</si>
  <si>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</si>
  <si>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</si>
  <si>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</si>
  <si>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</si>
  <si>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</si>
  <si>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</si>
  <si>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</si>
  <si>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</si>
  <si>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</si>
  <si>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</si>
  <si>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</si>
  <si>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</si>
  <si>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</si>
  <si>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</si>
  <si>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</si>
  <si>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</si>
  <si>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</si>
  <si>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</si>
  <si>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</si>
  <si>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</si>
  <si>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</si>
  <si>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</si>
  <si>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</si>
  <si>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</si>
  <si>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</si>
  <si>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</si>
  <si>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</si>
  <si>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</si>
  <si>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</si>
  <si>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</si>
  <si>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</si>
  <si>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</si>
  <si>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</si>
  <si>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</si>
  <si>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</si>
  <si>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</si>
  <si>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</si>
  <si>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</si>
  <si>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</si>
  <si>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</si>
  <si>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</si>
  <si>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</si>
  <si>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</si>
  <si>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</si>
  <si>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</si>
  <si>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</si>
  <si>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</si>
  <si>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</si>
  <si>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</si>
  <si>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</si>
  <si>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</si>
  <si>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</si>
  <si>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</si>
  <si>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</si>
  <si>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</si>
  <si>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</si>
  <si>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</si>
  <si>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</si>
  <si>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</si>
  <si>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</si>
  <si>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</si>
  <si>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</si>
  <si>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</si>
  <si>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</si>
  <si>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</si>
  <si>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</si>
  <si>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</si>
  <si>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</si>
  <si>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</si>
  <si>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</si>
  <si>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</si>
  <si>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</si>
  <si>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</si>
  <si>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</si>
  <si>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</si>
  <si>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</si>
  <si>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</si>
  <si>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</si>
  <si>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</si>
  <si>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</si>
  <si>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</si>
  <si>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</si>
  <si>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</si>
  <si>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</si>
  <si>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</si>
  <si>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</si>
  <si>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</si>
  <si>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</si>
  <si>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</si>
  <si>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</si>
  <si>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</si>
  <si>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</si>
  <si>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</si>
  <si>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</si>
  <si>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</si>
  <si>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</si>
  <si>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</si>
  <si>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</si>
  <si>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</si>
  <si>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</si>
  <si>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</si>
  <si>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</si>
  <si>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</si>
  <si>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</si>
  <si>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</si>
  <si>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</si>
  <si>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</si>
  <si>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</si>
  <si>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</si>
  <si>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</si>
  <si>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</si>
  <si>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</si>
  <si>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</si>
  <si>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</si>
  <si>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</si>
  <si>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</si>
  <si>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</si>
  <si>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</si>
  <si>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</si>
  <si>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</si>
  <si>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</si>
  <si>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</si>
  <si>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</si>
  <si>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</si>
  <si>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</si>
  <si>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</si>
  <si>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</si>
  <si>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</si>
  <si>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</si>
  <si>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</si>
  <si>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</si>
  <si>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</si>
  <si>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</si>
  <si>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</si>
  <si>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</si>
  <si>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</si>
  <si>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</si>
  <si>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</si>
  <si>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</si>
  <si>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</si>
  <si>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</si>
  <si>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</si>
  <si>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</si>
  <si>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</si>
  <si>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</si>
  <si>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</si>
  <si>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</si>
  <si>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</si>
  <si>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</si>
  <si>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</si>
  <si>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</si>
  <si>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</si>
  <si>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</si>
  <si>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</si>
  <si>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</si>
  <si>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</si>
  <si>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</si>
  <si>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</si>
  <si>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</si>
  <si>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</si>
  <si>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</si>
  <si>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</si>
  <si>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</si>
  <si>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</si>
  <si>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</si>
  <si>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</si>
  <si>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</si>
  <si>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</si>
  <si>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</si>
  <si>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</si>
  <si>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</si>
  <si>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</si>
  <si>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</si>
  <si>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</si>
  <si>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</si>
  <si>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</si>
  <si>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</si>
  <si>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</si>
  <si>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</si>
  <si>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</si>
  <si>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</si>
  <si>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</si>
  <si>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</si>
  <si>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</si>
  <si>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</si>
  <si>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</si>
  <si>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</si>
  <si>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</si>
  <si>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</si>
  <si>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</si>
  <si>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</si>
  <si>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</si>
  <si>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</si>
  <si>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</si>
  <si>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</si>
  <si>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</si>
  <si>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</si>
  <si>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</si>
  <si>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</si>
  <si>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</si>
  <si>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</si>
  <si>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</si>
  <si>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</si>
  <si>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</si>
  <si>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</si>
  <si>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</si>
  <si>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</si>
  <si>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</si>
  <si>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</si>
  <si>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</si>
  <si>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</si>
  <si>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</si>
  <si>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</si>
  <si>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</si>
  <si>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</si>
  <si>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</si>
  <si>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</si>
  <si>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</si>
  <si>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</si>
  <si>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</si>
  <si>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</si>
  <si>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</si>
  <si>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</si>
  <si>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</si>
  <si>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</si>
  <si>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</si>
  <si>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</si>
  <si>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</si>
  <si>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</si>
  <si>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</si>
  <si>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</si>
  <si>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</si>
  <si>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</si>
  <si>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</si>
  <si>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</si>
  <si>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</si>
  <si>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</si>
  <si>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</si>
  <si>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</si>
  <si>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</si>
  <si>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</si>
  <si>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</si>
  <si>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</si>
  <si>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</si>
  <si>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</si>
  <si>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</si>
  <si>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</si>
  <si>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</si>
  <si>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</si>
  <si>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</si>
  <si>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</si>
  <si>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</si>
  <si>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</si>
  <si>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</si>
  <si>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</si>
  <si>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</si>
  <si>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</si>
  <si>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</si>
  <si>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</si>
  <si>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</si>
  <si>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</si>
  <si>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</si>
  <si>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</si>
  <si>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</si>
  <si>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</si>
  <si>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</si>
  <si>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</si>
  <si>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</si>
  <si>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</si>
  <si>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</si>
  <si>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</si>
  <si>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</si>
  <si>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</si>
  <si>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</si>
  <si>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</si>
  <si>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</si>
  <si>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</si>
  <si>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</si>
  <si>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</si>
  <si>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</si>
  <si>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</si>
  <si>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</si>
  <si>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</si>
  <si>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</si>
  <si>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</si>
  <si>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</si>
  <si>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</si>
  <si>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</si>
  <si>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</si>
  <si>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</si>
  <si>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</si>
  <si>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</si>
  <si>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</si>
  <si>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</si>
  <si>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</si>
  <si>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</si>
  <si>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</si>
  <si>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</si>
  <si>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</si>
  <si>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</si>
  <si>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</si>
  <si>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</si>
  <si>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</si>
  <si>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</si>
  <si>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</si>
  <si>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</si>
  <si>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</si>
  <si>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</si>
  <si>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</si>
  <si>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</si>
  <si>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</si>
  <si>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</si>
  <si>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</si>
  <si>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</si>
  <si>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</si>
  <si>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</si>
  <si>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</si>
  <si>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</si>
  <si>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</si>
  <si>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</si>
  <si>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</si>
  <si>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</si>
  <si>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</si>
  <si>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</si>
  <si>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</si>
  <si>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</si>
  <si>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</si>
  <si>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</si>
  <si>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</si>
  <si>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</si>
  <si>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</si>
  <si>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</si>
  <si>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</si>
  <si>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</si>
  <si>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</si>
  <si>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</si>
  <si>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</si>
  <si>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</si>
  <si>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</si>
  <si>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</si>
  <si>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</si>
  <si>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</si>
  <si>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</si>
  <si>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</si>
  <si>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</si>
  <si>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</si>
  <si>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</si>
  <si>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</si>
  <si>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</si>
  <si>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</si>
  <si>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</si>
  <si>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</si>
  <si>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</si>
  <si>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</si>
  <si>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</si>
  <si>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</si>
  <si>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</si>
  <si>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</si>
  <si>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</si>
  <si>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</si>
  <si>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</si>
  <si>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</si>
  <si>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</si>
  <si>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</si>
  <si>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</si>
  <si>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</si>
  <si>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</si>
  <si>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</si>
  <si>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</si>
  <si>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</si>
  <si>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</si>
  <si>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</si>
  <si>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</si>
  <si>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</si>
  <si>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</si>
  <si>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</si>
  <si>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</si>
  <si>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</si>
  <si>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</si>
  <si>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</si>
  <si>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</si>
  <si>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</si>
  <si>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</si>
  <si>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</si>
  <si>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</si>
  <si>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</si>
  <si>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</si>
  <si>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</si>
  <si>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</si>
  <si>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</si>
  <si>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</si>
  <si>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</si>
  <si>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</si>
  <si>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</si>
  <si>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</si>
  <si>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</si>
  <si>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</si>
  <si>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</si>
  <si>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</si>
  <si>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</si>
  <si>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</si>
  <si>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</si>
  <si>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</si>
  <si>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</si>
  <si>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</si>
  <si>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</si>
  <si>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</si>
  <si>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</si>
  <si>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</si>
  <si>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</si>
  <si>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</si>
  <si>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</si>
  <si>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</si>
  <si>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</si>
  <si>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</si>
  <si>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</si>
  <si>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</si>
  <si>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</si>
  <si>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</si>
  <si>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</si>
  <si>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</si>
  <si>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</si>
  <si>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</si>
  <si>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</si>
  <si>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</si>
  <si>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</si>
  <si>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</si>
  <si>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</si>
  <si>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</si>
  <si>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</si>
  <si>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</si>
  <si>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</si>
  <si>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</si>
  <si>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</si>
  <si>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</si>
  <si>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</si>
  <si>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</si>
  <si>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</si>
  <si>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</si>
  <si>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</si>
  <si>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</si>
  <si>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</si>
  <si>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</si>
  <si>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</si>
  <si>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</si>
  <si>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</si>
  <si>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</si>
  <si>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</si>
  <si>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</si>
  <si>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</si>
  <si>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</si>
  <si>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</si>
  <si>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</si>
  <si>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</si>
  <si>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</si>
  <si>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</si>
  <si>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</si>
  <si>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</si>
  <si>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</si>
  <si>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</si>
  <si>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</si>
  <si>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</si>
  <si>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</si>
  <si>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</si>
  <si>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</si>
  <si>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</si>
  <si>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</si>
  <si>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</si>
  <si>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</si>
  <si>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</si>
  <si>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</si>
  <si>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</si>
  <si>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</si>
  <si>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</si>
  <si>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</si>
  <si>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</si>
  <si>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</si>
  <si>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</si>
  <si>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</si>
  <si>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</si>
  <si>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</si>
  <si>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</si>
  <si>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</si>
  <si>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</si>
  <si>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</si>
  <si>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</si>
  <si>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</si>
  <si>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</si>
  <si>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</si>
  <si>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</si>
  <si>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</si>
  <si>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</si>
  <si>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</si>
  <si>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</si>
  <si>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</si>
  <si>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</si>
  <si>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</si>
  <si>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</si>
  <si>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</si>
  <si>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</si>
  <si>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</si>
  <si>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</si>
  <si>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</si>
  <si>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</si>
  <si>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</si>
  <si>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</si>
  <si>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</si>
  <si>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</si>
  <si>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</si>
  <si>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</si>
  <si>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</si>
  <si>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</si>
  <si>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</si>
  <si>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</si>
  <si>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</si>
  <si>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</si>
  <si>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</si>
  <si>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</si>
  <si>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</si>
  <si>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</si>
  <si>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</si>
  <si>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</si>
  <si>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</si>
  <si>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</si>
  <si>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</si>
  <si>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</si>
  <si>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</si>
  <si>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</si>
  <si>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</si>
  <si>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</si>
  <si>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</si>
  <si>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</si>
  <si>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</si>
  <si>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</si>
  <si>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</si>
  <si>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</si>
  <si>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</si>
  <si>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</si>
  <si>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</si>
  <si>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</si>
  <si>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</si>
  <si>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</si>
  <si>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</si>
  <si>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</si>
  <si>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</si>
  <si>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</si>
  <si>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</si>
  <si>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</si>
  <si>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</si>
  <si>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</si>
  <si>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</si>
  <si>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</si>
  <si>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</si>
  <si>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</si>
  <si>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</si>
  <si>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</si>
  <si>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</si>
  <si>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</si>
  <si>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</si>
  <si>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</si>
  <si>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</si>
  <si>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</si>
  <si>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</si>
  <si>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</si>
  <si>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</si>
  <si>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</si>
  <si>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</si>
  <si>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</si>
  <si>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</si>
  <si>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</si>
  <si>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</si>
  <si>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</si>
  <si>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</si>
  <si>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</si>
  <si>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</si>
  <si>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</si>
  <si>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</si>
  <si>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</si>
  <si>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</si>
  <si>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</si>
  <si>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</si>
  <si>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</si>
  <si>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</si>
  <si>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</si>
  <si>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</si>
  <si>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</si>
  <si>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</si>
  <si>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</si>
  <si>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</si>
  <si>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</si>
  <si>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</si>
  <si>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</si>
  <si>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</si>
  <si>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</si>
  <si>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</si>
  <si>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</si>
  <si>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</si>
  <si>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</si>
  <si>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</si>
  <si>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</si>
  <si>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</si>
  <si>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</si>
  <si>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</si>
  <si>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</si>
  <si>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</si>
  <si>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</si>
  <si>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</si>
  <si>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</si>
  <si>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</si>
  <si>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</si>
  <si>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</si>
  <si>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</si>
  <si>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</si>
  <si>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</si>
  <si>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</si>
  <si>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</si>
  <si>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</si>
  <si>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</si>
  <si>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</si>
  <si>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</si>
  <si>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</si>
  <si>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</si>
  <si>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</si>
  <si>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</si>
  <si>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</si>
  <si>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</si>
  <si>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</si>
  <si>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</si>
  <si>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</si>
  <si>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</si>
  <si>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</si>
  <si>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</si>
  <si>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</si>
  <si>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</si>
  <si>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</si>
  <si>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</si>
  <si>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</si>
  <si>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</si>
  <si>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</si>
  <si>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</si>
  <si>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</si>
  <si>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</si>
  <si>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</si>
  <si>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</si>
  <si>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</si>
  <si>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</si>
  <si>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</si>
  <si>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</si>
  <si>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</si>
  <si>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</si>
  <si>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</si>
  <si>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</si>
  <si>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</si>
  <si>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</si>
  <si>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</si>
  <si>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</si>
  <si>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</si>
  <si>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</si>
  <si>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</si>
  <si>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</si>
  <si>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</si>
  <si>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</si>
  <si>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</si>
  <si>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</si>
  <si>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</si>
  <si>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</si>
  <si>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</si>
  <si>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</si>
  <si>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</si>
  <si>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</si>
  <si>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</si>
  <si>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</si>
  <si>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</si>
  <si>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</si>
  <si>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</si>
  <si>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</si>
  <si>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</si>
  <si>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</si>
  <si>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</si>
  <si>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</si>
  <si>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</si>
  <si>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</si>
  <si>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</si>
  <si>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</si>
  <si>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</si>
  <si>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</si>
  <si>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</si>
  <si>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</si>
  <si>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</si>
  <si>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</si>
  <si>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</si>
  <si>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</si>
  <si>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</si>
  <si>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</si>
  <si>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</si>
  <si>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</si>
  <si>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</si>
  <si>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</si>
  <si>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</si>
  <si>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</si>
  <si>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</si>
  <si>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</si>
  <si>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</si>
  <si>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</si>
  <si>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</si>
  <si>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</si>
  <si>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</si>
  <si>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</si>
  <si>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</si>
  <si>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</si>
  <si>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</si>
  <si>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</si>
  <si>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</si>
  <si>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</si>
  <si>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</si>
  <si>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</si>
  <si>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</si>
  <si>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</si>
  <si>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</si>
  <si>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</si>
  <si>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</si>
  <si>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</si>
  <si>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</si>
  <si>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</si>
  <si>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</si>
  <si>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</si>
  <si>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</si>
  <si>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</si>
  <si>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</si>
  <si>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</si>
  <si>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</si>
  <si>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</si>
  <si>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</si>
  <si>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</si>
  <si>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</si>
  <si>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</si>
  <si>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</si>
  <si>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</si>
  <si>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</si>
  <si>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</si>
  <si>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</si>
  <si>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</si>
  <si>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</si>
  <si>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</si>
  <si>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</si>
  <si>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</si>
  <si>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</si>
  <si>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</si>
  <si>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</si>
  <si>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</si>
  <si>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</si>
  <si>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</si>
  <si>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</si>
  <si>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</si>
  <si>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</si>
  <si>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</si>
  <si>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</si>
  <si>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</si>
  <si>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</si>
  <si>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</si>
  <si>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</si>
  <si>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</si>
  <si>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</si>
  <si>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</si>
  <si>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</si>
  <si>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</si>
  <si>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</si>
  <si>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</si>
  <si>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</si>
  <si>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</si>
  <si>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</si>
  <si>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</si>
  <si>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</si>
  <si>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</si>
  <si>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</si>
  <si>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</si>
  <si>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</si>
  <si>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</si>
  <si>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</si>
  <si>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</si>
  <si>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</si>
  <si>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</si>
  <si>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</si>
  <si>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</si>
  <si>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</si>
  <si>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</si>
  <si>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</si>
  <si>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</si>
  <si>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</si>
  <si>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</si>
  <si>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</si>
  <si>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</si>
  <si>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</si>
  <si>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</si>
  <si>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</si>
  <si>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</si>
  <si>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</si>
  <si>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</si>
  <si>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</si>
  <si>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</si>
  <si>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</si>
  <si>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</si>
  <si>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</si>
  <si>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</si>
  <si>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</si>
  <si>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</si>
  <si>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</si>
  <si>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</si>
  <si>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</si>
  <si>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</si>
  <si>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</si>
  <si>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</si>
  <si>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</si>
  <si>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</si>
  <si>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</si>
  <si>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</si>
  <si>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</si>
  <si>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</si>
  <si>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</si>
  <si>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</si>
  <si>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</si>
  <si>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</si>
  <si>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</si>
  <si>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</si>
  <si>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</si>
  <si>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</si>
  <si>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</si>
  <si>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</si>
  <si>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</si>
  <si>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</si>
  <si>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</si>
  <si>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</si>
  <si>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</si>
  <si>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</si>
  <si>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</si>
  <si>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</si>
  <si>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</si>
  <si>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</si>
  <si>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</si>
  <si>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</si>
  <si>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</si>
  <si>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</si>
  <si>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</si>
  <si>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</si>
  <si>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</si>
  <si>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</si>
  <si>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</si>
  <si>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</si>
  <si>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</si>
  <si>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</si>
  <si>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</si>
  <si>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</si>
  <si>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</si>
  <si>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</si>
  <si>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</si>
  <si>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</si>
  <si>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</si>
  <si>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</si>
  <si>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</si>
  <si>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</si>
  <si>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</si>
  <si>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</si>
  <si>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</si>
  <si>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</si>
  <si>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</si>
  <si>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</si>
  <si>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</si>
  <si>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</si>
  <si>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</si>
  <si>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</si>
  <si>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</si>
  <si>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</si>
  <si>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</si>
  <si>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</si>
  <si>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</si>
  <si>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</si>
  <si>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</si>
  <si>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</si>
  <si>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</si>
  <si>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</si>
  <si>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</si>
  <si>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</si>
  <si>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</si>
  <si>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</si>
  <si>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</si>
  <si>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</si>
  <si>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</si>
  <si>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</si>
  <si>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</si>
  <si>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</si>
  <si>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</si>
  <si>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</si>
  <si>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</si>
  <si>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</si>
  <si>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</si>
  <si>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</si>
  <si>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</si>
  <si>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</si>
  <si>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</si>
  <si>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</si>
  <si>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</si>
  <si>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</si>
  <si>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</si>
  <si>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</si>
  <si>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</si>
  <si>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</si>
  <si>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</si>
  <si>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</si>
  <si>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</si>
  <si>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</si>
  <si>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</si>
  <si>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</si>
  <si>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</si>
  <si>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</si>
  <si>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</si>
  <si>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</si>
  <si>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</si>
  <si>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</si>
  <si>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</si>
  <si>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</si>
  <si>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</si>
  <si>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</si>
  <si>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</si>
  <si>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</si>
  <si>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</si>
  <si>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</si>
  <si>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</si>
  <si>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</si>
  <si>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</si>
  <si>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</si>
  <si>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</si>
  <si>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</si>
  <si>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</si>
  <si>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</si>
  <si>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</si>
  <si>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</si>
  <si>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</si>
  <si>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</si>
  <si>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</si>
  <si>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</si>
  <si>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</si>
  <si>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</si>
  <si>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</si>
  <si>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</si>
  <si>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</si>
  <si>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</si>
  <si>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</si>
  <si>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</si>
  <si>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</si>
  <si>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</si>
  <si>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</si>
  <si>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</si>
  <si>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</si>
  <si>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</si>
  <si>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</si>
  <si>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</si>
  <si>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</si>
  <si>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</si>
  <si>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</si>
  <si>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</si>
  <si>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</si>
  <si>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</si>
  <si>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</si>
  <si>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</si>
  <si>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</si>
  <si>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</si>
  <si>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</si>
  <si>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</si>
  <si>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</si>
  <si>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</si>
  <si>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</si>
  <si>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</si>
  <si>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</si>
  <si>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</si>
  <si>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</si>
  <si>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</si>
  <si>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</si>
  <si>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</si>
  <si>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</si>
  <si>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</si>
  <si>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</si>
  <si>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</si>
  <si>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</si>
  <si>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</si>
  <si>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</si>
  <si>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</si>
  <si>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</si>
  <si>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</si>
  <si>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</si>
  <si>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</si>
  <si>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</si>
  <si>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</si>
  <si>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</si>
  <si>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</si>
  <si>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</si>
  <si>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</si>
  <si>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</si>
  <si>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</si>
  <si>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</si>
  <si>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</si>
  <si>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</si>
  <si>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</si>
  <si>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</si>
  <si>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</si>
  <si>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</si>
  <si>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</si>
  <si>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</si>
  <si>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</si>
  <si>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</si>
  <si>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</si>
  <si>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</si>
  <si>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</si>
  <si>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</si>
  <si>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</si>
  <si>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</si>
  <si>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</si>
  <si>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</si>
  <si>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</si>
  <si>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</si>
  <si>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</si>
  <si>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</si>
  <si>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</si>
  <si>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</si>
  <si>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</si>
  <si>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</si>
  <si>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</si>
  <si>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</si>
  <si>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</si>
  <si>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</si>
  <si>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</si>
  <si>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</si>
  <si>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</si>
  <si>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</si>
  <si>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</si>
  <si>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</si>
  <si>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</si>
  <si>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</si>
  <si>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</si>
  <si>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</si>
  <si>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</si>
  <si>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</si>
  <si>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</si>
  <si>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</si>
  <si>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</si>
  <si>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</si>
  <si>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</si>
  <si>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</si>
  <si>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</si>
  <si>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</si>
  <si>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</si>
  <si>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</si>
  <si>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</si>
  <si>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</si>
  <si>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</si>
  <si>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</si>
  <si>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</si>
  <si>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</si>
  <si>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</si>
  <si>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</si>
  <si>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</si>
  <si>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</si>
  <si>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</si>
  <si>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</si>
  <si>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</si>
  <si>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</si>
  <si>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</si>
  <si>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</si>
  <si>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</si>
  <si>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</si>
  <si>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</si>
  <si>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</si>
  <si>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</si>
  <si>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</si>
  <si>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</si>
  <si>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</si>
  <si>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</si>
  <si>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</si>
  <si>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</si>
  <si>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</si>
  <si>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</si>
  <si>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</si>
  <si>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</si>
  <si>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</si>
  <si>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</si>
  <si>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</si>
  <si>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</si>
  <si>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</si>
  <si>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</si>
  <si>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</si>
  <si>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</si>
  <si>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</si>
  <si>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</si>
  <si>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</si>
  <si>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</si>
  <si>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</si>
  <si>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</si>
  <si>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</si>
  <si>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</si>
  <si>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</si>
  <si>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</si>
  <si>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</si>
  <si>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</si>
  <si>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</si>
  <si>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</si>
  <si>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</si>
  <si>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</si>
  <si>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</si>
  <si>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</si>
  <si>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</si>
  <si>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</si>
  <si>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</si>
  <si>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</si>
  <si>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</si>
  <si>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</si>
  <si>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</si>
  <si>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</si>
  <si>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</si>
  <si>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</si>
  <si>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</si>
  <si>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</si>
  <si>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</si>
  <si>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</si>
  <si>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</si>
  <si>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</si>
  <si>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</si>
  <si>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</si>
  <si>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</si>
  <si>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</si>
  <si>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</si>
  <si>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</si>
  <si>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</si>
  <si>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</si>
  <si>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</si>
  <si>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</si>
  <si>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</si>
  <si>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</si>
  <si>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</si>
  <si>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</si>
  <si>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</si>
  <si>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</si>
  <si>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</si>
  <si>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</si>
  <si>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</si>
  <si>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</si>
  <si>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</si>
  <si>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</si>
  <si>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</si>
  <si>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</si>
  <si>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</si>
  <si>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</si>
  <si>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</si>
  <si>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</si>
  <si>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</si>
  <si>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</si>
  <si>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</si>
  <si>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</si>
  <si>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</si>
  <si>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</si>
  <si>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</si>
  <si>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</si>
  <si>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</si>
  <si>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</si>
  <si>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</si>
  <si>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</si>
  <si>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</si>
  <si>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</si>
  <si>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</si>
  <si>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</si>
  <si>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</si>
  <si>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</si>
  <si>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</si>
  <si>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</si>
  <si>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</si>
  <si>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</si>
  <si>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</si>
  <si>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</si>
  <si>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</si>
  <si>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</si>
  <si>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</si>
  <si>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</si>
  <si>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</si>
  <si>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</si>
  <si>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</si>
  <si>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</si>
  <si>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</si>
  <si>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</si>
  <si>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</si>
  <si>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</si>
  <si>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</si>
  <si>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</si>
  <si>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</si>
  <si>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</si>
  <si>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</si>
  <si>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</si>
  <si>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</si>
  <si>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</si>
  <si>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</si>
  <si>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</si>
  <si>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</si>
  <si>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</si>
  <si>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</si>
  <si>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</si>
  <si>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</si>
  <si>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</si>
  <si>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</si>
  <si>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</si>
  <si>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</si>
  <si>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</si>
  <si>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</si>
  <si>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</si>
  <si>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</si>
  <si>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</si>
  <si>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</si>
  <si>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</si>
  <si>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</si>
  <si>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</si>
  <si>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</si>
  <si>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</si>
  <si>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</si>
  <si>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</si>
  <si>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</si>
  <si>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</si>
  <si>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</si>
  <si>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</si>
  <si>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</si>
  <si>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</si>
  <si>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</si>
  <si>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</si>
  <si>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</si>
  <si>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</si>
  <si>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</si>
  <si>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</si>
  <si>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</si>
  <si>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</si>
  <si>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</si>
  <si>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</si>
  <si>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</si>
  <si>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</si>
  <si>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</si>
  <si>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</si>
  <si>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</si>
  <si>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</si>
  <si>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</si>
  <si>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</si>
  <si>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</si>
  <si>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</si>
  <si>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</si>
  <si>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</si>
  <si>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</si>
  <si>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</si>
  <si>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</si>
  <si>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</si>
  <si>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</si>
  <si>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</si>
  <si>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</si>
  <si>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</si>
  <si>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</si>
  <si>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</si>
  <si>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</si>
  <si>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</si>
  <si>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</si>
  <si>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</si>
  <si>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</si>
  <si>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</si>
  <si>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</si>
  <si>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</si>
  <si>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</si>
  <si>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</si>
  <si>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</si>
  <si>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</si>
  <si>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</si>
  <si>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</si>
  <si>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</si>
  <si>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</si>
  <si>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</si>
  <si>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</si>
  <si>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</si>
  <si>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</si>
  <si>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</si>
  <si>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</si>
  <si>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</si>
  <si>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</si>
  <si>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</si>
  <si>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</si>
  <si>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</si>
  <si>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</si>
  <si>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</si>
  <si>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</si>
  <si>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</si>
  <si>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</si>
  <si>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</si>
  <si>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</si>
  <si>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</si>
  <si>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</si>
  <si>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</si>
  <si>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</si>
  <si>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</si>
  <si>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</si>
  <si>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</si>
  <si>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</si>
  <si>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</si>
  <si>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</si>
  <si>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</si>
  <si>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</si>
  <si>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</si>
  <si>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</si>
  <si>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</si>
  <si>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</si>
  <si>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</si>
  <si>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</si>
  <si>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</si>
  <si>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</si>
  <si>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</si>
  <si>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</si>
  <si>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</si>
  <si>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</si>
  <si>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</si>
  <si>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</si>
  <si>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</si>
  <si>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</si>
  <si>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</si>
  <si>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</si>
  <si>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</si>
  <si>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</si>
  <si>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</si>
  <si>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</si>
  <si>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</si>
  <si>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</si>
  <si>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</si>
  <si>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</si>
  <si>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</si>
  <si>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</si>
  <si>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</si>
  <si>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</si>
  <si>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</si>
  <si>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</si>
  <si>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</si>
  <si>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</si>
  <si>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</si>
  <si>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</si>
  <si>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</si>
  <si>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</si>
  <si>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</si>
  <si>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</si>
  <si>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</si>
  <si>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</si>
  <si>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</si>
  <si>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</si>
  <si>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</si>
  <si>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</si>
  <si>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</si>
  <si>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</si>
  <si>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</si>
  <si>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</si>
  <si>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</si>
  <si>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</si>
  <si>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</si>
  <si>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</si>
  <si>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</si>
  <si>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</si>
  <si>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</si>
  <si>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</si>
  <si>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</si>
  <si>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</si>
  <si>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</si>
  <si>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</si>
  <si>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</si>
  <si>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</si>
  <si>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</si>
  <si>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</si>
  <si>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</si>
  <si>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</si>
  <si>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</si>
  <si>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</si>
  <si>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</si>
  <si>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</si>
  <si>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</si>
  <si>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</si>
  <si>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</si>
  <si>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</si>
  <si>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</si>
  <si>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</si>
  <si>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</si>
  <si>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</si>
  <si>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</si>
  <si>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</si>
  <si>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</si>
  <si>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</si>
  <si>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</si>
  <si>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</si>
  <si>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</si>
  <si>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</si>
  <si>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</si>
  <si>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</si>
  <si>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</si>
  <si>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</si>
  <si>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</si>
  <si>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</si>
  <si>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</si>
  <si>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</si>
  <si>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</si>
  <si>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</si>
  <si>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</si>
  <si>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</si>
  <si>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</si>
  <si>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</si>
  <si>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</si>
  <si>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</si>
  <si>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</si>
  <si>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</si>
  <si>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</si>
  <si>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</si>
  <si>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</si>
  <si>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</si>
  <si>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</si>
  <si>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</si>
  <si>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</si>
  <si>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</si>
  <si>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</si>
  <si>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</si>
  <si>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</si>
  <si>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</si>
  <si>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</si>
  <si>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</si>
  <si>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</si>
  <si>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</si>
  <si>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</si>
  <si>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</si>
  <si>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</si>
  <si>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</si>
  <si>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</si>
  <si>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</si>
  <si>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</si>
  <si>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</si>
  <si>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</si>
  <si>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</si>
  <si>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</si>
  <si>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</si>
  <si>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</si>
  <si>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</si>
  <si>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</si>
  <si>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</si>
  <si>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</si>
  <si>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</si>
  <si>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</si>
  <si>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</si>
  <si>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</si>
  <si>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</si>
  <si>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</si>
  <si>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</si>
  <si>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</si>
  <si>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</si>
  <si>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</si>
  <si>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</si>
  <si>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</si>
  <si>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</si>
  <si>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</si>
  <si>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</si>
  <si>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</si>
  <si>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</si>
  <si>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</si>
  <si>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</si>
  <si>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</si>
  <si>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</si>
  <si>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</si>
  <si>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</si>
  <si>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</si>
  <si>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</si>
  <si>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</si>
  <si>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</si>
  <si>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</si>
  <si>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</si>
  <si>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</si>
  <si>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</si>
  <si>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</si>
  <si>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</si>
  <si>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</si>
  <si>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</si>
  <si>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</si>
  <si>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</si>
  <si>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</si>
  <si>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</si>
  <si>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</si>
  <si>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</si>
  <si>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</si>
  <si>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</si>
  <si>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</si>
  <si>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</si>
  <si>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</si>
  <si>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</si>
  <si>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</si>
  <si>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</si>
  <si>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</si>
  <si>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</si>
  <si>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</si>
  <si>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</si>
  <si>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</si>
  <si>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</si>
  <si>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</si>
  <si>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</si>
  <si>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</si>
  <si>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</si>
  <si>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</si>
  <si>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</si>
  <si>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</si>
  <si>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</si>
  <si>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</si>
  <si>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</si>
  <si>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</si>
  <si>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</si>
  <si>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</si>
  <si>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</si>
  <si>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</si>
  <si>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</si>
  <si>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</si>
  <si>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</si>
  <si>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</si>
  <si>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</si>
  <si>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</si>
  <si>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</si>
  <si>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</si>
  <si>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</si>
  <si>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</si>
  <si>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</si>
  <si>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</si>
  <si>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</si>
  <si>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</si>
  <si>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</si>
  <si>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</si>
  <si>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</si>
  <si>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</si>
  <si>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</si>
  <si>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</si>
  <si>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</si>
  <si>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</si>
  <si>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</si>
  <si>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</si>
  <si>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</si>
  <si>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</si>
  <si>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</si>
  <si>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</si>
  <si>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</si>
  <si>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</si>
  <si>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</si>
  <si>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</si>
  <si>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</si>
  <si>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</si>
  <si>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</si>
  <si>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</si>
  <si>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</si>
  <si>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</si>
  <si>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</si>
  <si>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</si>
  <si>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</si>
  <si>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</si>
  <si>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</si>
  <si>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</si>
  <si>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</si>
  <si>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</si>
  <si>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</si>
  <si>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</si>
  <si>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</si>
  <si>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</si>
  <si>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</si>
  <si>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</si>
  <si>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</si>
  <si>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</si>
  <si>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</si>
  <si>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</si>
  <si>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</si>
  <si>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</si>
  <si>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</si>
  <si>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</si>
  <si>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</si>
  <si>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</si>
  <si>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</si>
  <si>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</si>
  <si>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</si>
  <si>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</si>
  <si>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</si>
  <si>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</si>
  <si>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</si>
  <si>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</si>
  <si>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</si>
  <si>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</si>
  <si>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</si>
  <si>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</si>
  <si>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</si>
  <si>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</si>
  <si>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</si>
  <si>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</si>
  <si>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</si>
  <si>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</si>
  <si>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</si>
  <si>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</si>
  <si>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</si>
  <si>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</si>
  <si>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</si>
  <si>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</si>
  <si>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</si>
  <si>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</si>
  <si>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</si>
  <si>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</si>
  <si>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</si>
  <si>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</si>
  <si>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</si>
  <si>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</si>
  <si>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</si>
  <si>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</si>
  <si>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</si>
  <si>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</si>
  <si>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</si>
  <si>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</si>
  <si>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</si>
  <si>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</si>
  <si>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</si>
  <si>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</si>
  <si>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</si>
  <si>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</si>
  <si>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</si>
  <si>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</si>
  <si>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</si>
  <si>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</si>
  <si>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</si>
  <si>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</si>
  <si>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</si>
  <si>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</si>
  <si>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</si>
  <si>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</si>
  <si>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</si>
  <si>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</si>
  <si>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</si>
  <si>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</si>
  <si>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</si>
  <si>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</si>
  <si>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</si>
  <si>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</si>
  <si>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</si>
  <si>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</si>
  <si>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</si>
  <si>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</si>
  <si>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</si>
  <si>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</si>
  <si>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</si>
  <si>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</si>
  <si>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</si>
  <si>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</si>
  <si>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</si>
  <si>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</si>
  <si>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</si>
  <si>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</si>
  <si>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</si>
  <si>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</si>
  <si>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</si>
  <si>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</si>
  <si>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</si>
  <si>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</si>
  <si>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</si>
  <si>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</si>
  <si>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</si>
  <si>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</si>
  <si>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</si>
  <si>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</si>
  <si>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</si>
  <si>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</si>
  <si>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</si>
  <si>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</si>
  <si>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</si>
  <si>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</si>
  <si>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</si>
  <si>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</si>
  <si>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</si>
  <si>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</si>
  <si>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</si>
  <si>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</si>
  <si>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</si>
  <si>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</si>
  <si>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</si>
  <si>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</si>
  <si>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</si>
  <si>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</si>
  <si>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</si>
  <si>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</si>
  <si>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</si>
  <si>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</si>
  <si>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</si>
  <si>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</si>
  <si>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</si>
  <si>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</si>
  <si>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</si>
  <si>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</si>
  <si>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</si>
  <si>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</si>
  <si>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</si>
  <si>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</si>
  <si>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</si>
  <si>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</si>
  <si>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</si>
  <si>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</si>
  <si>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</si>
  <si>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</si>
  <si>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</si>
  <si>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</si>
  <si>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</si>
  <si>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</si>
  <si>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</si>
  <si>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</si>
  <si>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</si>
  <si>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</si>
  <si>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</si>
  <si>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</si>
  <si>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</si>
  <si>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</si>
  <si>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</si>
  <si>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</si>
  <si>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</si>
  <si>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</si>
  <si>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</si>
  <si>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</si>
  <si>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</si>
  <si>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</si>
  <si>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</si>
  <si>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</si>
  <si>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</si>
  <si>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</si>
  <si>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</si>
  <si>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</si>
  <si>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</si>
  <si>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</si>
  <si>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</si>
  <si>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</si>
  <si>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</si>
  <si>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</si>
  <si>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</si>
  <si>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</si>
  <si>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</si>
  <si>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</si>
  <si>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</si>
  <si>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</si>
  <si>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</si>
  <si>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</si>
  <si>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</si>
  <si>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</si>
  <si>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</si>
  <si>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</si>
  <si>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</si>
  <si>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</si>
  <si>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</si>
  <si>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</si>
  <si>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</si>
  <si>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</si>
  <si>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</si>
  <si>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</si>
  <si>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</si>
  <si>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</si>
  <si>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</si>
  <si>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</si>
  <si>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</si>
  <si>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</si>
  <si>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</si>
  <si>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</si>
  <si>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</si>
  <si>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</si>
  <si>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</si>
  <si>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</si>
  <si>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</si>
  <si>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</si>
  <si>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</si>
  <si>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</si>
  <si>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</si>
  <si>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</si>
  <si>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</si>
  <si>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</si>
  <si>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</si>
  <si>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</si>
  <si>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</si>
  <si>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</si>
  <si>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</si>
  <si>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</si>
  <si>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</si>
  <si>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</si>
  <si>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</si>
  <si>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</si>
  <si>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</si>
  <si>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</si>
  <si>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</si>
  <si>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</si>
  <si>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</si>
  <si>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</si>
  <si>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</si>
  <si>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</si>
  <si>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</si>
  <si>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</si>
  <si>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</si>
  <si>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</si>
  <si>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</si>
  <si>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</si>
  <si>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</si>
  <si>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</si>
  <si>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</si>
  <si>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</si>
  <si>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</si>
  <si>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</si>
  <si>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</si>
  <si>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</si>
  <si>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</si>
  <si>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</si>
  <si>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</si>
  <si>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</si>
  <si>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</si>
  <si>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</si>
  <si>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</si>
  <si>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</si>
  <si>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</si>
  <si>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</si>
  <si>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</si>
  <si>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</si>
  <si>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</si>
  <si>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</si>
  <si>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</si>
  <si>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</si>
  <si>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</si>
  <si>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</si>
  <si>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</si>
  <si>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</si>
  <si>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</si>
  <si>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</si>
  <si>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</si>
  <si>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</si>
  <si>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</si>
  <si>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</si>
  <si>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</si>
  <si>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</si>
  <si>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</si>
  <si>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</si>
  <si>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</si>
  <si>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</si>
  <si>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</si>
  <si>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</si>
  <si>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</si>
  <si>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</si>
  <si>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</si>
  <si>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</si>
  <si>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</si>
  <si>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</si>
  <si>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</si>
  <si>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</si>
  <si>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</si>
  <si>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</si>
  <si>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</si>
  <si>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</si>
  <si>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</si>
  <si>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</si>
  <si>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</si>
  <si>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</si>
  <si>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</si>
  <si>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</si>
  <si>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</si>
  <si>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</si>
  <si>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</si>
  <si>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</si>
  <si>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</si>
  <si>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</si>
  <si>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</si>
  <si>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</si>
  <si>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</si>
  <si>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</si>
  <si>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</si>
  <si>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</si>
  <si>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</si>
  <si>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</si>
  <si>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</si>
  <si>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</si>
  <si>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</si>
  <si>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</si>
  <si>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</si>
  <si>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</si>
  <si>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</si>
  <si>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</si>
  <si>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</si>
  <si>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</si>
  <si>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</si>
  <si>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</si>
  <si>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</si>
  <si>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</si>
  <si>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</si>
  <si>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</si>
  <si>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</si>
  <si>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</si>
  <si>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</si>
  <si>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</si>
  <si>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</si>
  <si>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</si>
  <si>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</si>
  <si>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</si>
  <si>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</si>
  <si>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</si>
  <si>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</si>
  <si>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</si>
  <si>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</si>
  <si>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</si>
  <si>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</si>
  <si>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</si>
  <si>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</si>
  <si>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</si>
  <si>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</si>
  <si>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</si>
  <si>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</si>
  <si>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</si>
  <si>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</si>
  <si>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</si>
  <si>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</si>
  <si>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</si>
  <si>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</si>
  <si>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</si>
  <si>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</si>
  <si>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</si>
  <si>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</si>
  <si>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</si>
  <si>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</si>
  <si>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</si>
  <si>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</si>
  <si>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</si>
  <si>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</si>
  <si>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</si>
  <si>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</si>
  <si>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</si>
  <si>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</si>
  <si>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</si>
  <si>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</si>
  <si>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</si>
  <si>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</si>
  <si>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</si>
  <si>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</si>
  <si>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</si>
  <si>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</si>
  <si>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</si>
  <si>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</si>
  <si>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</si>
  <si>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</si>
  <si>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</si>
  <si>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</si>
  <si>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</si>
  <si>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</si>
  <si>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</si>
  <si>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</si>
  <si>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</si>
  <si>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</si>
  <si>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</si>
  <si>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</si>
  <si>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</si>
  <si>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</si>
  <si>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</si>
  <si>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</si>
  <si>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</si>
  <si>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</si>
  <si>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</si>
  <si>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</si>
  <si>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</si>
  <si>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</si>
  <si>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</si>
  <si>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</si>
  <si>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</si>
  <si>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</si>
  <si>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</si>
  <si>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</si>
  <si>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</si>
  <si>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</si>
  <si>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</si>
  <si>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</si>
  <si>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</si>
  <si>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</si>
  <si>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</si>
  <si>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</si>
  <si>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</si>
  <si>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</si>
  <si>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</si>
  <si>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</si>
  <si>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</si>
  <si>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</si>
  <si>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</si>
  <si>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</si>
  <si>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</si>
  <si>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</si>
  <si>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</si>
  <si>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</si>
  <si>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</si>
  <si>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</si>
  <si>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</si>
  <si>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</si>
  <si>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</si>
  <si>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</si>
  <si>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</si>
  <si>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</si>
  <si>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</si>
  <si>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</si>
  <si>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</si>
  <si>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</si>
  <si>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</si>
  <si>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</si>
  <si>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</si>
  <si>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</si>
  <si>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</si>
  <si>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</si>
  <si>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</si>
  <si>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</si>
  <si>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</si>
  <si>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</si>
  <si>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</si>
  <si>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</si>
  <si>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</si>
  <si>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</si>
  <si>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</si>
  <si>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</si>
  <si>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</si>
  <si>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</si>
  <si>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</si>
  <si>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</si>
  <si>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</si>
  <si>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</si>
  <si>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</si>
  <si>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</si>
  <si>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</si>
  <si>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</si>
  <si>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</si>
  <si>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</si>
  <si>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</si>
  <si>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</si>
  <si>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</si>
  <si>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</si>
  <si>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</si>
  <si>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</si>
  <si>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</si>
  <si>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</si>
  <si>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</si>
  <si>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</si>
  <si>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</si>
  <si>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</si>
  <si>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</si>
  <si>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</si>
  <si>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</si>
  <si>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</si>
  <si>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</si>
  <si>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</si>
  <si>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</si>
  <si>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</si>
  <si>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</si>
  <si>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</si>
  <si>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</si>
  <si>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</si>
  <si>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</si>
  <si>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</si>
  <si>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</si>
  <si>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</si>
  <si>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</si>
  <si>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</si>
  <si>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</si>
  <si>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</si>
  <si>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</si>
  <si>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</si>
  <si>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</si>
  <si>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</si>
  <si>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</si>
  <si>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</si>
  <si>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</si>
  <si>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</si>
  <si>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</si>
  <si>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</si>
  <si>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</si>
  <si>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</si>
  <si>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</si>
  <si>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</si>
  <si>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</si>
  <si>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</si>
  <si>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</si>
  <si>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</si>
  <si>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</si>
  <si>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</si>
  <si>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</si>
  <si>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</si>
  <si>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</si>
  <si>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</si>
  <si>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</si>
  <si>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</si>
  <si>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</si>
  <si>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</si>
  <si>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</si>
  <si>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</si>
  <si>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</si>
  <si>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</si>
  <si>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</si>
  <si>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</si>
  <si>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</si>
  <si>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</si>
  <si>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</si>
  <si>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</si>
  <si>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</si>
  <si>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</si>
  <si>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</si>
  <si>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</si>
  <si>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</si>
  <si>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</si>
  <si>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</si>
  <si>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</si>
  <si>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</si>
  <si>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</si>
  <si>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</si>
  <si>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</si>
  <si>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</si>
  <si>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</si>
  <si>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</si>
  <si>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</si>
  <si>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</si>
  <si>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</si>
  <si>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</si>
  <si>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</si>
  <si>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</si>
  <si>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</si>
  <si>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</si>
  <si>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</si>
  <si>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</si>
  <si>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</si>
  <si>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</si>
  <si>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</si>
  <si>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</si>
  <si>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</si>
  <si>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</si>
  <si>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</si>
  <si>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</si>
  <si>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</si>
  <si>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</si>
  <si>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</si>
  <si>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</si>
  <si>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</si>
  <si>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</si>
  <si>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</si>
  <si>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</si>
  <si>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</si>
  <si>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</si>
  <si>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</si>
  <si>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</si>
  <si>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</si>
  <si>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</si>
  <si>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</si>
  <si>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</si>
  <si>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</si>
  <si>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</si>
  <si>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</si>
  <si>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</si>
  <si>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</si>
  <si>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</si>
  <si>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</si>
  <si>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</si>
  <si>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</si>
  <si>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</si>
  <si>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</si>
  <si>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</si>
  <si>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</si>
  <si>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</si>
  <si>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</si>
  <si>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</si>
  <si>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</si>
  <si>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</si>
  <si>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</si>
  <si>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</si>
  <si>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</si>
  <si>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</si>
  <si>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</si>
  <si>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</si>
  <si>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</si>
  <si>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</si>
  <si>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</si>
  <si>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</si>
  <si>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</si>
  <si>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</si>
  <si>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</si>
  <si>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</si>
  <si>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</si>
  <si>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</si>
  <si>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</si>
  <si>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</si>
  <si>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</si>
  <si>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</si>
  <si>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</si>
  <si>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</si>
  <si>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</si>
  <si>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</si>
  <si>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</si>
  <si>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</si>
  <si>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</si>
  <si>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</si>
  <si>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</si>
  <si>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</si>
  <si>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</si>
  <si>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</si>
  <si>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</si>
  <si>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</si>
  <si>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</si>
  <si>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</si>
  <si>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</si>
  <si>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</si>
  <si>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</si>
  <si>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</si>
  <si>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</si>
  <si>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</si>
  <si>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</si>
  <si>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</si>
  <si>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</si>
  <si>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</si>
  <si>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</si>
  <si>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</si>
  <si>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</si>
  <si>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</si>
  <si>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</si>
  <si>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</si>
  <si>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</si>
  <si>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</si>
  <si>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</si>
  <si>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</si>
  <si>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</si>
  <si>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</si>
  <si>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</si>
  <si>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</si>
  <si>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</si>
  <si>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</si>
  <si>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</si>
  <si>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</si>
  <si>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</si>
  <si>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</si>
  <si>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</si>
  <si>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</si>
  <si>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</si>
  <si>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</si>
  <si>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</si>
  <si>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</si>
  <si>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</si>
  <si>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</si>
  <si>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</si>
  <si>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</si>
  <si>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</si>
  <si>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</si>
  <si>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</si>
  <si>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</si>
  <si>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</si>
  <si>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</si>
  <si>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</si>
  <si>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</si>
  <si>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</si>
  <si>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</si>
  <si>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</si>
  <si>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</si>
  <si>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</si>
  <si>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</si>
  <si>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</si>
  <si>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</si>
  <si>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</si>
  <si>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</si>
  <si>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</si>
  <si>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</si>
  <si>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</si>
  <si>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</si>
  <si>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</si>
  <si>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</si>
  <si>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</si>
  <si>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</si>
  <si>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</si>
  <si>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</si>
  <si>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</si>
  <si>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</si>
  <si>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</si>
  <si>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</si>
  <si>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</si>
  <si>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</si>
  <si>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</si>
  <si>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</si>
  <si>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</si>
  <si>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</si>
  <si>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</si>
  <si>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</si>
  <si>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</si>
  <si>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</si>
  <si>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</si>
  <si>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</si>
  <si>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</si>
  <si>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</si>
  <si>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</si>
  <si>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</si>
  <si>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</si>
  <si>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</si>
  <si>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</si>
  <si>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</si>
  <si>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</si>
  <si>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</si>
  <si>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</si>
  <si>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</si>
  <si>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</si>
  <si>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</si>
  <si>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</si>
  <si>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</si>
  <si>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</si>
  <si>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</si>
  <si>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</si>
  <si>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</si>
  <si>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</si>
  <si>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</si>
  <si>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</si>
  <si>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</si>
  <si>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</si>
  <si>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</si>
  <si>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</si>
  <si>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</si>
  <si>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</si>
  <si>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</si>
  <si>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</si>
  <si>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</si>
  <si>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</si>
  <si>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</si>
  <si>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</si>
  <si>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</si>
  <si>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</si>
  <si>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</si>
  <si>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</si>
  <si>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</si>
  <si>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</si>
  <si>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</si>
  <si>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</si>
  <si>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</si>
  <si>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</si>
  <si>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</si>
  <si>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</si>
  <si>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</si>
  <si>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</si>
  <si>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</si>
  <si>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</si>
  <si>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</si>
  <si>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</si>
  <si>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</si>
  <si>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</si>
  <si>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</si>
  <si>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</si>
  <si>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</si>
  <si>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</si>
  <si>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</si>
  <si>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</si>
  <si>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</si>
  <si>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</si>
  <si>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</si>
  <si>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</si>
  <si>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</si>
  <si>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</si>
  <si>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</si>
  <si>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</si>
  <si>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</si>
  <si>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</si>
  <si>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</si>
  <si>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</si>
  <si>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</si>
  <si>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</si>
  <si>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</si>
  <si>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</si>
  <si>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</si>
  <si>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</si>
  <si>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</si>
  <si>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</si>
  <si>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</si>
  <si>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</si>
  <si>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</si>
  <si>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</si>
  <si>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</si>
  <si>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</si>
  <si>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</si>
  <si>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</si>
  <si>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</si>
  <si>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</si>
  <si>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</si>
  <si>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</si>
  <si>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</si>
  <si>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</si>
  <si>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</si>
  <si>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</si>
  <si>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</si>
  <si>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</si>
  <si>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</si>
  <si>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</si>
  <si>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</si>
  <si>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</si>
  <si>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</si>
  <si>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</si>
  <si>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</si>
  <si>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</si>
  <si>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</si>
  <si>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</si>
  <si>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</si>
  <si>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</si>
  <si>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</si>
  <si>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</si>
  <si>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</si>
  <si>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</si>
  <si>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</si>
  <si>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</si>
  <si>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</si>
  <si>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</si>
  <si>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</si>
  <si>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</si>
  <si>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</si>
  <si>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</si>
  <si>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</si>
  <si>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</si>
  <si>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</si>
  <si>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</si>
  <si>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</si>
  <si>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</si>
  <si>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</si>
  <si>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</si>
  <si>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</si>
  <si>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</si>
  <si>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</si>
  <si>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</si>
  <si>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</si>
  <si>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</si>
  <si>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</si>
  <si>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</si>
  <si>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</si>
  <si>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</si>
  <si>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</si>
  <si>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</si>
  <si>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</si>
  <si>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</si>
  <si>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</si>
  <si>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</si>
  <si>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</si>
  <si>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</si>
  <si>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</si>
  <si>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</si>
  <si>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</si>
  <si>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</si>
  <si>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</si>
  <si>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</si>
  <si>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</si>
  <si>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</si>
  <si>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</si>
  <si>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</si>
  <si>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</si>
  <si>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</si>
  <si>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</si>
  <si>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</si>
  <si>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</si>
  <si>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</si>
  <si>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</si>
  <si>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</si>
  <si>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</si>
  <si>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</si>
  <si>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</si>
  <si>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</si>
  <si>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</si>
  <si>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</si>
  <si>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</si>
  <si>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</si>
  <si>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</si>
  <si>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</si>
  <si>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</si>
  <si>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</si>
  <si>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</si>
  <si>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</si>
  <si>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</si>
  <si>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</si>
  <si>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</si>
  <si>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</si>
  <si>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</si>
  <si>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</si>
  <si>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</si>
  <si>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</si>
  <si>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</si>
  <si>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</si>
  <si>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</si>
  <si>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</si>
  <si>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</si>
  <si>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</si>
  <si>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</si>
  <si>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</si>
  <si>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</si>
  <si>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</si>
  <si>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</si>
  <si>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</si>
  <si>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</si>
  <si>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</si>
  <si>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</si>
  <si>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</si>
  <si>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</si>
  <si>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</si>
  <si>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</si>
  <si>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</si>
  <si>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</si>
  <si>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</si>
  <si>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</si>
  <si>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</si>
  <si>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</si>
  <si>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</si>
  <si>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</si>
  <si>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</si>
  <si>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</si>
  <si>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</si>
  <si>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</si>
  <si>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</si>
  <si>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</si>
  <si>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</si>
  <si>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</si>
  <si>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</si>
  <si>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</si>
  <si>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</si>
  <si>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</si>
  <si>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</si>
  <si>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</si>
  <si>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</si>
  <si>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</si>
  <si>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</si>
  <si>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</si>
  <si>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</si>
  <si>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</si>
  <si>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</si>
  <si>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</si>
  <si>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</si>
  <si>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</si>
  <si>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</si>
  <si>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</si>
  <si>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</si>
  <si>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</si>
  <si>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</si>
  <si>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</si>
  <si>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</si>
  <si>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</si>
  <si>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</si>
  <si>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</si>
  <si>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</si>
  <si>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</si>
  <si>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</si>
  <si>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</si>
  <si>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</si>
  <si>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</si>
  <si>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</si>
  <si>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</si>
  <si>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</si>
  <si>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</si>
  <si>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</si>
  <si>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</si>
  <si>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</si>
  <si>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</si>
  <si>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</si>
  <si>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</si>
  <si>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</si>
  <si>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</si>
  <si>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</si>
  <si>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</si>
  <si>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</si>
  <si>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</si>
  <si>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</si>
  <si>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</si>
  <si>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</si>
  <si>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</si>
  <si>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</si>
  <si>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</si>
  <si>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</si>
  <si>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</si>
  <si>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</si>
  <si>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</si>
  <si>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</si>
  <si>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</si>
  <si>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</si>
  <si>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</si>
  <si>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</si>
  <si>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</si>
  <si>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</si>
  <si>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</si>
  <si>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</si>
  <si>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</si>
  <si>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</si>
  <si>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</si>
  <si>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</si>
  <si>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</si>
  <si>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</si>
  <si>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</si>
  <si>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</si>
  <si>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</si>
  <si>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</si>
  <si>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</si>
  <si>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</si>
  <si>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</si>
  <si>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</si>
  <si>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</si>
  <si>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</si>
  <si>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</si>
  <si>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</si>
  <si>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</si>
  <si>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</si>
  <si>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</si>
  <si>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</si>
  <si>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</si>
  <si>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</si>
  <si>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</si>
  <si>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</si>
  <si>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</si>
  <si>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</si>
  <si>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</si>
  <si>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</si>
  <si>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</si>
  <si>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</si>
  <si>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</si>
  <si>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</si>
  <si>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</si>
  <si>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</si>
  <si>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</si>
  <si>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</si>
  <si>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</si>
  <si>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</si>
  <si>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</si>
  <si>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</si>
  <si>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</si>
  <si>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</si>
  <si>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</si>
  <si>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</si>
  <si>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</si>
  <si>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</si>
  <si>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</si>
  <si>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</si>
  <si>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</si>
  <si>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</si>
  <si>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</si>
  <si>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</si>
  <si>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</si>
  <si>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</si>
  <si>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</si>
  <si>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</si>
  <si>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</si>
  <si>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</si>
  <si>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</si>
  <si>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</si>
  <si>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</si>
  <si>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</si>
  <si>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</si>
  <si>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</si>
  <si>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</si>
  <si>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</si>
  <si>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</si>
  <si>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</si>
  <si>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</si>
  <si>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</si>
  <si>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</si>
  <si>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</si>
  <si>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</si>
  <si>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</si>
  <si>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</si>
  <si>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</si>
  <si>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</si>
  <si>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</si>
  <si>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</si>
  <si>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</si>
  <si>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</si>
  <si>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</si>
  <si>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</si>
  <si>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</si>
  <si>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</si>
  <si>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</si>
  <si>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</si>
  <si>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</si>
  <si>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</si>
  <si>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</si>
  <si>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</si>
  <si>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</si>
  <si>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</si>
  <si>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</si>
  <si>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</si>
  <si>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</si>
  <si>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</si>
  <si>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</si>
  <si>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</si>
  <si>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</si>
  <si>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</si>
  <si>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</si>
  <si>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</si>
  <si>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</si>
  <si>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</si>
  <si>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</si>
  <si>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</si>
  <si>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</si>
  <si>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</si>
  <si>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</si>
  <si>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</si>
  <si>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</si>
  <si>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</si>
  <si>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</si>
  <si>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</si>
  <si>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</si>
  <si>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</si>
  <si>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</si>
  <si>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</si>
  <si>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</si>
  <si>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</si>
  <si>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</si>
  <si>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</si>
  <si>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</si>
  <si>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</si>
  <si>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</si>
  <si>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</si>
  <si>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</si>
  <si>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</si>
  <si>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</si>
  <si>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</si>
  <si>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</si>
  <si>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</si>
  <si>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</si>
  <si>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</si>
  <si>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</si>
  <si>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</si>
  <si>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</si>
  <si>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</si>
  <si>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</si>
  <si>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</si>
  <si>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</si>
  <si>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</si>
  <si>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</si>
  <si>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</si>
  <si>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</si>
  <si>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</si>
  <si>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</si>
  <si>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</si>
  <si>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</si>
  <si>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</si>
  <si>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</si>
  <si>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</si>
  <si>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</si>
  <si>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</si>
  <si>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</si>
  <si>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</si>
  <si>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</si>
  <si>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</si>
  <si>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</si>
  <si>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</si>
  <si>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</si>
  <si>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</si>
  <si>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</si>
  <si>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</si>
  <si>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</si>
  <si>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</si>
  <si>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</si>
  <si>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</si>
  <si>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</si>
  <si>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</si>
  <si>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</si>
  <si>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</si>
  <si>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</si>
  <si>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</si>
  <si>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</si>
  <si>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</si>
  <si>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</si>
  <si>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</si>
  <si>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</si>
  <si>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</si>
  <si>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</si>
  <si>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</si>
  <si>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</si>
  <si>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</si>
  <si>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</si>
  <si>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</si>
  <si>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</si>
  <si>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</si>
  <si>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</si>
  <si>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</si>
  <si>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</si>
  <si>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</si>
  <si>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</si>
  <si>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</si>
  <si>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</si>
  <si>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</si>
  <si>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</si>
  <si>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</si>
  <si>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</si>
  <si>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</si>
  <si>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</si>
  <si>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</si>
  <si>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</si>
  <si>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</si>
  <si>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</si>
  <si>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</si>
  <si>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</si>
  <si>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</si>
  <si>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</si>
  <si>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</si>
  <si>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</si>
  <si>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</si>
  <si>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</si>
  <si>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</si>
  <si>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</si>
  <si>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</si>
  <si>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</si>
  <si>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</si>
  <si>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</si>
  <si>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</si>
  <si>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</si>
  <si>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</si>
  <si>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</si>
  <si>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</si>
  <si>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</si>
  <si>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</si>
  <si>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</si>
  <si>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</si>
  <si>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</si>
  <si>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</si>
  <si>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</si>
  <si>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</si>
  <si>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</si>
  <si>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</si>
  <si>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</si>
  <si>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</si>
  <si>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</si>
  <si>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</si>
  <si>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</si>
  <si>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</si>
  <si>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</si>
  <si>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</si>
  <si>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</si>
  <si>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</si>
  <si>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</si>
  <si>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</si>
  <si>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</si>
  <si>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</si>
  <si>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</si>
  <si>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</si>
  <si>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</si>
  <si>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</si>
  <si>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</si>
  <si>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</si>
  <si>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</si>
  <si>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</si>
  <si>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</si>
  <si>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</si>
  <si>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</si>
  <si>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</si>
  <si>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</si>
  <si>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</si>
  <si>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</si>
  <si>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</si>
  <si>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</si>
  <si>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</si>
  <si>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</si>
  <si>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</si>
  <si>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</si>
  <si>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</si>
  <si>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</si>
  <si>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</si>
  <si>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</si>
  <si>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</si>
  <si>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</si>
  <si>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</si>
  <si>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</si>
  <si>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</si>
  <si>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</si>
  <si>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</si>
  <si>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</si>
  <si>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</si>
  <si>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</si>
  <si>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</si>
  <si>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</si>
  <si>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</si>
  <si>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</si>
  <si>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</si>
  <si>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</si>
  <si>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</si>
  <si>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</si>
  <si>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</si>
  <si>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</si>
  <si>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</si>
  <si>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</si>
  <si>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</si>
  <si>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</si>
  <si>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</si>
  <si>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</si>
  <si>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</si>
  <si>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</si>
  <si>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</si>
  <si>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</si>
  <si>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</si>
  <si>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</si>
  <si>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</si>
  <si>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</si>
  <si>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</si>
  <si>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</si>
  <si>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</si>
  <si>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</si>
  <si>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</si>
  <si>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</si>
  <si>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</si>
  <si>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</si>
  <si>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</si>
  <si>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</si>
  <si>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</si>
  <si>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</si>
  <si>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</si>
  <si>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</si>
  <si>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</si>
  <si>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</si>
  <si>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</si>
  <si>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</si>
  <si>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</si>
  <si>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</si>
  <si>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</si>
  <si>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</si>
  <si>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</si>
  <si>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</si>
  <si>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</si>
  <si>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</si>
  <si>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</si>
  <si>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</si>
  <si>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</si>
  <si>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</si>
  <si>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</si>
  <si>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</si>
  <si>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</si>
  <si>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</si>
  <si>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</si>
  <si>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</si>
  <si>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</si>
  <si>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</si>
  <si>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</si>
  <si>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</si>
  <si>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</si>
  <si>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</si>
  <si>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</si>
  <si>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</si>
  <si>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</si>
  <si>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</si>
  <si>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</si>
  <si>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</si>
  <si>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</si>
  <si>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</si>
  <si>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</si>
  <si>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</si>
  <si>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</si>
  <si>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</si>
  <si>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</si>
  <si>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</si>
  <si>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</si>
  <si>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</si>
  <si>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</si>
  <si>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</si>
  <si>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</si>
  <si>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</si>
  <si>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</si>
  <si>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</si>
  <si>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</si>
  <si>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</si>
  <si>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</si>
  <si>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</si>
  <si>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</si>
  <si>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</si>
  <si>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</si>
  <si>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</si>
  <si>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</si>
  <si>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</si>
  <si>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</si>
  <si>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</si>
  <si>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</si>
  <si>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</si>
  <si>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</si>
  <si>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</si>
  <si>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</si>
  <si>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</si>
  <si>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</si>
  <si>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</si>
  <si>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</si>
  <si>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</si>
  <si>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</si>
  <si>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</si>
  <si>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</si>
  <si>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</si>
  <si>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</si>
  <si>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</si>
  <si>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</si>
  <si>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</si>
  <si>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</si>
  <si>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</si>
  <si>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</si>
  <si>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</si>
  <si>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</si>
  <si>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</si>
  <si>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</si>
  <si>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</si>
  <si>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</si>
  <si>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</si>
  <si>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</si>
  <si>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</si>
  <si>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</si>
  <si>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</si>
  <si>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</si>
  <si>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</si>
  <si>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</si>
  <si>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</si>
  <si>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</si>
  <si>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</si>
  <si>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</si>
  <si>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</si>
  <si>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</si>
  <si>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</si>
  <si>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</si>
  <si>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</si>
  <si>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</si>
  <si>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</si>
  <si>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</si>
  <si>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</si>
  <si>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</si>
  <si>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</si>
  <si>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</si>
  <si>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</si>
  <si>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</si>
  <si>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</si>
  <si>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</si>
  <si>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</si>
  <si>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</si>
  <si>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</si>
  <si>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</si>
  <si>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</si>
  <si>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</si>
  <si>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</si>
  <si>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</si>
  <si>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</si>
  <si>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</si>
  <si>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</si>
  <si>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</si>
  <si>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</si>
  <si>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</si>
  <si>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</si>
  <si>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</si>
  <si>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</si>
  <si>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</si>
  <si>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</si>
  <si>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</si>
  <si>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</si>
  <si>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</si>
  <si>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</si>
  <si>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</si>
  <si>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</si>
  <si>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</si>
  <si>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</si>
  <si>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</si>
  <si>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</si>
  <si>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</si>
  <si>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</si>
  <si>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</si>
  <si>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</si>
  <si>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</si>
  <si>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</si>
  <si>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</si>
  <si>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</si>
  <si>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</si>
  <si>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</si>
  <si>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</si>
  <si>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</si>
  <si>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</si>
  <si>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</si>
  <si>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</si>
  <si>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</si>
  <si>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</si>
  <si>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</si>
  <si>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</si>
  <si>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</si>
  <si>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</si>
  <si>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</si>
  <si>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</si>
  <si>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</si>
  <si>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</si>
  <si>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</si>
  <si>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</si>
  <si>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</si>
  <si>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</si>
  <si>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</si>
  <si>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</si>
  <si>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</si>
  <si>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</si>
  <si>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</si>
  <si>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</si>
  <si>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</si>
  <si>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</si>
  <si>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</si>
  <si>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</si>
  <si>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</si>
  <si>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</si>
  <si>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</si>
  <si>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</si>
  <si>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</si>
  <si>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</si>
  <si>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</si>
  <si>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</si>
  <si>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</si>
  <si>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</si>
  <si>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</si>
  <si>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</si>
  <si>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</si>
  <si>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</si>
  <si>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</si>
  <si>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</si>
  <si>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</si>
  <si>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</si>
  <si>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</si>
  <si>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</si>
  <si>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</si>
  <si>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</si>
  <si>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</si>
  <si>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</si>
  <si>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</si>
  <si>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</si>
  <si>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</si>
  <si>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</si>
  <si>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</si>
  <si>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</si>
  <si>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</si>
  <si>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</si>
  <si>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</si>
  <si>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</si>
  <si>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</si>
  <si>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</si>
  <si>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</si>
  <si>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</si>
  <si>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</si>
  <si>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</si>
  <si>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</si>
  <si>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</si>
  <si>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</si>
  <si>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</si>
  <si>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</si>
  <si>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</si>
  <si>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</si>
  <si>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</si>
  <si>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</si>
  <si>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</si>
  <si>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</si>
  <si>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</si>
  <si>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</si>
  <si>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</si>
  <si>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</si>
  <si>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</si>
  <si>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</si>
  <si>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</si>
  <si>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</si>
  <si>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</si>
  <si>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</si>
  <si>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</si>
  <si>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</si>
  <si>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</si>
  <si>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</si>
  <si>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</si>
  <si>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</si>
  <si>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</si>
  <si>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</si>
  <si>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</si>
  <si>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</si>
  <si>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</si>
  <si>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</si>
  <si>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</si>
  <si>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</si>
  <si>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</si>
  <si>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</si>
  <si>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</si>
  <si>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</si>
  <si>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</si>
  <si>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</si>
  <si>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</si>
  <si>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</si>
  <si>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</si>
  <si>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</si>
  <si>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</si>
  <si>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</si>
  <si>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</si>
  <si>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</si>
  <si>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</si>
  <si>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</si>
  <si>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</si>
  <si>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</si>
  <si>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</si>
  <si>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</si>
  <si>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</si>
  <si>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</si>
  <si>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</si>
  <si>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</si>
  <si>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</si>
  <si>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</si>
  <si>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</si>
  <si>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</si>
  <si>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</si>
  <si>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</si>
  <si>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</si>
  <si>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</si>
  <si>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</si>
  <si>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</si>
  <si>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</si>
  <si>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</si>
  <si>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</si>
  <si>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</si>
  <si>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</si>
  <si>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</si>
  <si>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</si>
  <si>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</si>
  <si>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</si>
  <si>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</si>
  <si>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</si>
  <si>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</si>
  <si>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</si>
  <si>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</si>
  <si>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</si>
  <si>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</si>
  <si>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</si>
  <si>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</si>
  <si>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</si>
  <si>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</si>
  <si>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</si>
  <si>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</si>
  <si>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</si>
  <si>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</si>
  <si>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</si>
  <si>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</si>
  <si>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</si>
  <si>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</si>
  <si>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</si>
  <si>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</si>
  <si>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</si>
  <si>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</si>
  <si>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</si>
  <si>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</si>
  <si>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</si>
  <si>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</si>
  <si>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</si>
  <si>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</si>
  <si>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</si>
  <si>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</si>
  <si>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</si>
  <si>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</si>
  <si>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</si>
  <si>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</si>
  <si>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</si>
  <si>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</si>
  <si>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</si>
  <si>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</si>
  <si>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</si>
  <si>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</si>
  <si>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</si>
  <si>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</si>
  <si>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</si>
  <si>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</si>
  <si>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</si>
  <si>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</si>
  <si>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</si>
  <si>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</si>
  <si>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</si>
  <si>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</si>
  <si>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</si>
  <si>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</si>
  <si>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</si>
  <si>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</si>
  <si>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</si>
  <si>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</si>
  <si>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</si>
  <si>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</si>
  <si>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</si>
  <si>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</si>
  <si>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</si>
  <si>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</si>
  <si>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</si>
  <si>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</si>
  <si>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</si>
  <si>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</si>
  <si>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</si>
  <si>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</si>
  <si>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</si>
  <si>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</si>
  <si>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</si>
  <si>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</si>
  <si>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</si>
  <si>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</si>
  <si>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</si>
  <si>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</si>
  <si>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</si>
  <si>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</si>
  <si>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</si>
  <si>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</si>
  <si>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</si>
  <si>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</si>
  <si>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</si>
  <si>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</si>
  <si>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</si>
  <si>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</si>
  <si>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</si>
  <si>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</si>
  <si>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</si>
  <si>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</si>
  <si>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</si>
  <si>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</si>
  <si>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</si>
  <si>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</si>
  <si>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</si>
  <si>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</si>
  <si>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</si>
  <si>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</si>
  <si>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</si>
  <si>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</si>
  <si>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</si>
  <si>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</si>
  <si>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</si>
  <si>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</si>
  <si>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</si>
  <si>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</si>
  <si>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</si>
  <si>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</si>
  <si>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</si>
  <si>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</si>
  <si>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</si>
  <si>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</si>
  <si>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</si>
  <si>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</si>
  <si>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</si>
  <si>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</si>
  <si>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</si>
  <si>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</si>
  <si>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</si>
  <si>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</si>
  <si>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</si>
  <si>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</si>
  <si>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</si>
  <si>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</si>
  <si>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</si>
  <si>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</si>
  <si>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</si>
  <si>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</si>
  <si>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</si>
  <si>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</si>
  <si>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</si>
  <si>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</si>
  <si>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</si>
  <si>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</si>
  <si>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</si>
  <si>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</si>
  <si>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</si>
  <si>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</si>
  <si>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</si>
  <si>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</si>
  <si>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</si>
  <si>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</si>
  <si>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</si>
  <si>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</si>
  <si>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</si>
  <si>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</si>
  <si>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</si>
  <si>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</si>
  <si>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</si>
  <si>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</si>
  <si>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</si>
  <si>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</si>
  <si>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</si>
  <si>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</si>
  <si>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</si>
  <si>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</si>
  <si>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</si>
  <si>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</si>
  <si>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</si>
  <si>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</si>
  <si>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</si>
  <si>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</si>
  <si>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</si>
  <si>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</si>
  <si>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</si>
  <si>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</si>
  <si>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</si>
  <si>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</si>
  <si>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</si>
  <si>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</si>
  <si>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</si>
  <si>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</si>
  <si>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</si>
  <si>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</si>
  <si>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</si>
  <si>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</si>
  <si>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</si>
  <si>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</si>
  <si>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</si>
  <si>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</si>
  <si>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</si>
  <si>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</si>
  <si>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</si>
  <si>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</si>
  <si>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</si>
  <si>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</si>
  <si>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</si>
  <si>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</si>
  <si>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</si>
  <si>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</si>
  <si>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</si>
  <si>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</si>
  <si>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</si>
  <si>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</si>
  <si>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</si>
  <si>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</si>
  <si>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</si>
  <si>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</si>
  <si>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</si>
  <si>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</si>
  <si>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</si>
  <si>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</si>
  <si>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</si>
  <si>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</si>
  <si>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</si>
  <si>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</si>
  <si>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</si>
  <si>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</si>
  <si>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</si>
  <si>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</si>
  <si>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</si>
  <si>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</si>
  <si>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</si>
  <si>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</si>
  <si>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</si>
  <si>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</si>
  <si>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</si>
  <si>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</si>
  <si>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</si>
  <si>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</si>
  <si>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</si>
  <si>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</si>
  <si>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</si>
  <si>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</si>
  <si>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</si>
  <si>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</si>
  <si>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</si>
  <si>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</si>
  <si>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</si>
  <si>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</si>
  <si>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</si>
  <si>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</si>
  <si>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</si>
  <si>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</si>
  <si>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</si>
  <si>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</si>
  <si>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</si>
  <si>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</si>
  <si>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</si>
  <si>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</si>
  <si>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</si>
  <si>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</si>
  <si>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</si>
  <si>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</si>
  <si>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</si>
  <si>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</si>
  <si>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</si>
  <si>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</si>
  <si>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</si>
  <si>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</si>
  <si>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</si>
  <si>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</si>
  <si>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</si>
  <si>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</si>
  <si>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</si>
  <si>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</si>
  <si>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</si>
  <si>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</si>
  <si>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</si>
  <si>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</si>
  <si>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</si>
  <si>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</si>
  <si>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</si>
  <si>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</si>
  <si>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</si>
  <si>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</si>
  <si>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</si>
  <si>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</si>
  <si>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</si>
  <si>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</si>
  <si>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</si>
  <si>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</si>
  <si>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</si>
  <si>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</si>
  <si>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</si>
  <si>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</si>
  <si>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</si>
  <si>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</si>
  <si>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</si>
  <si>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</si>
  <si>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</si>
  <si>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</si>
  <si>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</si>
  <si>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</si>
  <si>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</si>
  <si>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</si>
  <si>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</si>
  <si>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</si>
  <si>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</si>
  <si>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</si>
  <si>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</si>
  <si>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</si>
  <si>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</si>
  <si>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</si>
  <si>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</si>
  <si>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</si>
  <si>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</si>
  <si>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</si>
  <si>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</si>
  <si>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</si>
  <si>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</si>
  <si>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</si>
  <si>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</si>
  <si>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</si>
  <si>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</si>
  <si>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</si>
  <si>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</si>
  <si>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</si>
  <si>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</si>
  <si>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</si>
  <si>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</si>
  <si>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</si>
  <si>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</si>
  <si>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</si>
  <si>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</si>
  <si>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</si>
  <si>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</si>
  <si>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</si>
  <si>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</si>
  <si>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</si>
  <si>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</si>
  <si>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</si>
  <si>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</si>
  <si>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</si>
  <si>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</si>
  <si>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</si>
  <si>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</si>
  <si>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</si>
  <si>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</si>
  <si>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</si>
  <si>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</si>
  <si>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</si>
  <si>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</si>
  <si>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</si>
  <si>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</si>
  <si>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</si>
  <si>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</si>
  <si>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</si>
  <si>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</si>
  <si>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</si>
  <si>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</si>
  <si>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</si>
  <si>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</si>
  <si>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</si>
  <si>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</si>
  <si>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</si>
  <si>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</si>
  <si>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</si>
  <si>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</si>
  <si>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</si>
  <si>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</si>
  <si>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</si>
  <si>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</si>
  <si>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</si>
  <si>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</si>
  <si>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</si>
  <si>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</si>
  <si>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</si>
  <si>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</si>
  <si>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</si>
  <si>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</si>
  <si>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</si>
  <si>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</si>
  <si>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</si>
  <si>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</si>
  <si>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</si>
  <si>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</si>
  <si>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</si>
  <si>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</si>
  <si>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</si>
  <si>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</si>
  <si>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</si>
  <si>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</si>
  <si>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</si>
  <si>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</si>
  <si>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</si>
  <si>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</si>
  <si>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</si>
  <si>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</si>
  <si>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</si>
  <si>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</si>
  <si>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</si>
  <si>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</si>
  <si>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</si>
  <si>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</si>
  <si>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</si>
  <si>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</si>
  <si>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</si>
  <si>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</si>
  <si>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</si>
  <si>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</si>
  <si>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</si>
  <si>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</si>
  <si>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</si>
  <si>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</si>
  <si>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</si>
  <si>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</si>
  <si>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</si>
  <si>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</si>
  <si>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</si>
  <si>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</si>
  <si>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</si>
  <si>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</si>
  <si>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</si>
  <si>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</si>
  <si>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</si>
  <si>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</si>
  <si>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</si>
  <si>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</si>
  <si>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</si>
  <si>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</si>
  <si>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</si>
  <si>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</si>
  <si>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</si>
  <si>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</si>
  <si>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</si>
  <si>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</si>
  <si>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</si>
  <si>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</si>
  <si>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</si>
  <si>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</si>
  <si>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</si>
  <si>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</si>
  <si>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</si>
  <si>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</si>
  <si>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</si>
  <si>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</si>
  <si>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</si>
  <si>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</si>
  <si>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</si>
  <si>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</si>
  <si>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</si>
  <si>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</si>
  <si>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</si>
  <si>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</si>
  <si>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</si>
  <si>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</si>
  <si>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</si>
  <si>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</si>
  <si>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</si>
  <si>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</si>
  <si>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</si>
  <si>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</si>
  <si>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</si>
  <si>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</si>
  <si>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</si>
  <si>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</si>
  <si>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</si>
  <si>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</si>
  <si>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</si>
  <si>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</si>
  <si>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</si>
  <si>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</si>
  <si>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</si>
  <si>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</si>
  <si>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</si>
  <si>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</si>
  <si>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</si>
  <si>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</si>
  <si>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</si>
  <si>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</si>
  <si>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</si>
  <si>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</si>
  <si>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</si>
  <si>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</si>
  <si>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</si>
  <si>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</si>
  <si>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</si>
  <si>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</si>
  <si>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</si>
  <si>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</si>
  <si>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</si>
  <si>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</si>
  <si>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</si>
  <si>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</si>
  <si>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</si>
  <si>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</si>
  <si>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</si>
  <si>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</si>
  <si>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</si>
  <si>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</si>
  <si>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</si>
  <si>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</si>
  <si>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</si>
  <si>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</si>
  <si>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</si>
  <si>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</si>
  <si>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</si>
  <si>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</si>
  <si>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</si>
  <si>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</si>
  <si>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</si>
  <si>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</si>
  <si>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</si>
  <si>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</si>
  <si>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</si>
  <si>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</si>
  <si>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</si>
  <si>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</si>
  <si>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</si>
  <si>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</si>
  <si>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</si>
  <si>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</si>
  <si>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</si>
  <si>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</si>
  <si>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</si>
  <si>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</si>
  <si>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</si>
  <si>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</si>
  <si>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</si>
  <si>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</si>
  <si>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</si>
  <si>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</si>
  <si>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</si>
  <si>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</si>
  <si>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</si>
  <si>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</si>
  <si>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</si>
  <si>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</si>
  <si>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</si>
  <si>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</si>
  <si>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</si>
  <si>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</si>
  <si>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</si>
  <si>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</si>
  <si>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</si>
  <si>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</si>
  <si>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</si>
  <si>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</si>
  <si>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</si>
  <si>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</si>
  <si>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</si>
  <si>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</si>
  <si>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</si>
  <si>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</si>
  <si>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</si>
  <si>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</si>
  <si>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</si>
  <si>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</si>
  <si>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</si>
  <si>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</si>
  <si>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</si>
  <si>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</si>
  <si>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</si>
  <si>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</si>
  <si>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</si>
  <si>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</si>
  <si>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</si>
  <si>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</si>
  <si>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</si>
  <si>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</si>
  <si>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</si>
  <si>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</si>
  <si>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</si>
  <si>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</si>
  <si>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</si>
  <si>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</si>
  <si>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</si>
  <si>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</si>
  <si>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</si>
  <si>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</si>
  <si>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</si>
  <si>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</si>
  <si>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</si>
  <si>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</si>
  <si>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</si>
  <si>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</si>
  <si>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</si>
  <si>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</si>
  <si>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</si>
  <si>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</si>
  <si>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</si>
  <si>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</si>
  <si>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</si>
  <si>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</si>
  <si>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</si>
  <si>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</si>
  <si>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</si>
  <si>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</si>
  <si>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</si>
  <si>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</si>
  <si>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</si>
  <si>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</si>
  <si>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</si>
  <si>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</si>
  <si>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</si>
  <si>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</si>
  <si>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</si>
  <si>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</si>
  <si>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</si>
  <si>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</si>
  <si>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</si>
  <si>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</si>
  <si>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</si>
  <si>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</si>
  <si>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</si>
  <si>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</si>
  <si>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</si>
  <si>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</si>
  <si>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</si>
  <si>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</si>
  <si>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</si>
  <si>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</si>
  <si>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</si>
  <si>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</si>
  <si>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</si>
  <si>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</si>
  <si>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</si>
  <si>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</si>
  <si>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</si>
  <si>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</si>
  <si>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</si>
  <si>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</si>
  <si>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</si>
  <si>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</si>
  <si>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</si>
  <si>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</si>
  <si>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</si>
  <si>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</si>
  <si>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</si>
  <si>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</si>
  <si>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</si>
  <si>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</si>
  <si>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</si>
  <si>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</si>
  <si>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</si>
  <si>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</si>
  <si>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</si>
  <si>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</si>
  <si>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</si>
  <si>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</si>
  <si>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</si>
  <si>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</si>
  <si>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</si>
  <si>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</si>
  <si>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</si>
  <si>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</si>
  <si>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</si>
  <si>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</si>
  <si>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</si>
  <si>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</si>
  <si>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</si>
  <si>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</si>
  <si>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</si>
  <si>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</si>
  <si>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</si>
  <si>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</si>
  <si>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</si>
  <si>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</si>
  <si>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</si>
  <si>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</si>
  <si>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</si>
  <si>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</si>
  <si>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</si>
  <si>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</si>
  <si>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</si>
  <si>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</si>
  <si>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</si>
  <si>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</si>
  <si>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</si>
  <si>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</si>
  <si>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</si>
  <si>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</si>
  <si>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</si>
  <si>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</si>
  <si>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</si>
  <si>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</si>
  <si>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</si>
  <si>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</si>
  <si>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</si>
  <si>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</si>
  <si>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</si>
  <si>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</si>
  <si>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</si>
  <si>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</si>
  <si>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</si>
  <si>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</si>
  <si>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</si>
  <si>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</si>
  <si>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</si>
  <si>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</si>
  <si>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</si>
  <si>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</si>
  <si>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</si>
  <si>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</si>
  <si>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</si>
  <si>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</si>
  <si>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</si>
  <si>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</si>
  <si>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</si>
  <si>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</si>
  <si>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</si>
  <si>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</si>
  <si>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</si>
  <si>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</si>
  <si>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</si>
  <si>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</si>
  <si>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</si>
  <si>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</si>
  <si>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</si>
  <si>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</si>
  <si>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</si>
  <si>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</si>
  <si>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</si>
  <si>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</si>
  <si>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</si>
  <si>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</si>
  <si>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</si>
  <si>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</si>
  <si>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</si>
  <si>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</si>
  <si>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</si>
  <si>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</si>
  <si>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</si>
  <si>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</si>
  <si>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</si>
  <si>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</si>
  <si>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</si>
  <si>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</si>
  <si>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</si>
  <si>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</si>
  <si>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</si>
  <si>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</si>
  <si>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</si>
  <si>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</si>
  <si>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</si>
  <si>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</si>
  <si>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</si>
  <si>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</si>
  <si>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</si>
  <si>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</si>
  <si>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</si>
  <si>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</si>
  <si>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</si>
  <si>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</si>
  <si>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</si>
  <si>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</si>
  <si>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</si>
  <si>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</si>
  <si>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</si>
  <si>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</si>
  <si>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</si>
  <si>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</si>
  <si>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</si>
  <si>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</si>
  <si>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</si>
  <si>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</si>
  <si>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</si>
  <si>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</si>
  <si>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</si>
  <si>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</si>
  <si>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</si>
  <si>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</si>
  <si>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</si>
  <si>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</si>
  <si>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</si>
  <si>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</si>
  <si>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</si>
  <si>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</si>
  <si>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</si>
  <si>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</si>
  <si>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</si>
  <si>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</si>
  <si>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</si>
  <si>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</si>
  <si>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</si>
  <si>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</si>
  <si>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</si>
  <si>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</si>
  <si>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</si>
  <si>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</si>
  <si>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</si>
  <si>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</si>
  <si>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</si>
  <si>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</si>
  <si>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</si>
  <si>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</si>
  <si>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</si>
  <si>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</si>
  <si>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</si>
  <si>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</si>
  <si>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</si>
  <si>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</si>
  <si>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</si>
  <si>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</si>
  <si>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</si>
  <si>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</si>
  <si>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</si>
  <si>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</si>
  <si>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</si>
  <si>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</si>
  <si>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</si>
  <si>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</si>
  <si>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</si>
  <si>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</si>
  <si>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</si>
  <si>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</si>
  <si>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</si>
  <si>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</si>
  <si>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</si>
  <si>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</si>
  <si>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</si>
  <si>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</si>
  <si>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</si>
  <si>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</si>
  <si>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</si>
  <si>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</si>
  <si>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</si>
  <si>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</si>
  <si>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</si>
  <si>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</si>
  <si>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</si>
  <si>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</si>
  <si>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</si>
  <si>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</si>
  <si>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</si>
  <si>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</si>
  <si>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</si>
  <si>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</si>
  <si>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</si>
  <si>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</si>
  <si>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</si>
  <si>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</si>
  <si>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</si>
  <si>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</si>
  <si>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</si>
  <si>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</si>
  <si>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</si>
  <si>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</si>
  <si>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</si>
  <si>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</si>
  <si>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</si>
  <si>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</si>
  <si>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</si>
  <si>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</si>
  <si>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</si>
  <si>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</si>
  <si>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</si>
  <si>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</si>
  <si>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</si>
  <si>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</si>
  <si>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</si>
  <si>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</si>
  <si>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</si>
  <si>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</si>
  <si>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</si>
  <si>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</si>
  <si>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</si>
  <si>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</si>
  <si>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</si>
  <si>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</si>
  <si>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</si>
  <si>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</si>
  <si>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</si>
  <si>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</si>
  <si>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</si>
  <si>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</si>
  <si>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</si>
  <si>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</si>
  <si>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</si>
  <si>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</si>
  <si>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</si>
  <si>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</si>
  <si>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</si>
  <si>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</si>
  <si>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</si>
  <si>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</si>
  <si>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</si>
  <si>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</si>
  <si>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</si>
  <si>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</si>
  <si>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</si>
  <si>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</si>
  <si>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</si>
  <si>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</si>
  <si>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</si>
  <si>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</si>
  <si>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</si>
  <si>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</si>
  <si>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</si>
  <si>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</si>
  <si>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</si>
  <si>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</si>
  <si>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</si>
  <si>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</si>
  <si>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</si>
  <si>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</si>
  <si>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</si>
  <si>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</si>
  <si>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</si>
  <si>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</si>
  <si>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</si>
  <si>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</si>
  <si>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</si>
  <si>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</si>
  <si>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</si>
  <si>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</si>
  <si>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</si>
  <si>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</si>
  <si>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</si>
  <si>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</si>
  <si>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</si>
  <si>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</si>
  <si>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</si>
  <si>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</si>
  <si>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</si>
  <si>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</si>
  <si>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</si>
  <si>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</si>
  <si>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</si>
  <si>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</si>
  <si>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</si>
  <si>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</si>
  <si>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</si>
  <si>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</si>
  <si>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</si>
  <si>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</si>
  <si>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</si>
  <si>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</si>
  <si>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</si>
  <si>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</si>
  <si>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</si>
  <si>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</si>
  <si>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</si>
  <si>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</si>
  <si>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</si>
  <si>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</si>
  <si>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</si>
  <si>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</si>
  <si>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</si>
  <si>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</si>
  <si>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</si>
  <si>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</si>
  <si>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</si>
  <si>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</si>
  <si>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</si>
  <si>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</si>
  <si>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</si>
  <si>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</si>
  <si>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</si>
  <si>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</si>
  <si>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</si>
  <si>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</si>
  <si>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</si>
  <si>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</si>
  <si>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</si>
  <si>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</si>
  <si>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</si>
  <si>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</si>
  <si>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</si>
  <si>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</si>
  <si>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</si>
  <si>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</si>
  <si>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</si>
  <si>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</si>
  <si>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</si>
  <si>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</si>
  <si>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</si>
  <si>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</si>
  <si>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</si>
  <si>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</si>
  <si>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</si>
  <si>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</si>
  <si>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</si>
  <si>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</si>
  <si>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</si>
  <si>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</si>
  <si>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</si>
  <si>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</si>
  <si>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</si>
  <si>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</si>
  <si>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</si>
  <si>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</si>
  <si>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</si>
  <si>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</si>
  <si>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</si>
  <si>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</si>
  <si>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</si>
  <si>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</si>
  <si>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</si>
  <si>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</si>
  <si>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</si>
  <si>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</si>
  <si>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</si>
  <si>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</si>
  <si>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</si>
  <si>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</si>
  <si>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</si>
  <si>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</si>
  <si>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</si>
  <si>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</si>
  <si>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</si>
  <si>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</si>
  <si>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</si>
  <si>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</si>
  <si>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</si>
  <si>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</si>
  <si>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</si>
  <si>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</si>
  <si>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</si>
  <si>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</si>
  <si>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</si>
  <si>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</si>
  <si>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</si>
  <si>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</si>
  <si>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</si>
  <si>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</si>
  <si>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</si>
  <si>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</si>
  <si>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</si>
  <si>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</si>
  <si>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</si>
  <si>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</si>
  <si>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</si>
  <si>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</si>
  <si>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</si>
  <si>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</si>
  <si>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</si>
  <si>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</si>
  <si>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</si>
  <si>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</si>
  <si>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</si>
  <si>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</si>
  <si>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</si>
  <si>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</si>
  <si>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</si>
  <si>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</si>
  <si>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</si>
  <si>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</si>
  <si>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</si>
  <si>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</si>
  <si>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</si>
  <si>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</si>
  <si>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</si>
  <si>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</si>
  <si>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</si>
  <si>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</si>
  <si>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</si>
  <si>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</si>
  <si>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</si>
  <si>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</si>
  <si>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</si>
  <si>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</si>
  <si>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</si>
  <si>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</si>
  <si>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</si>
  <si>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</si>
  <si>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</si>
  <si>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</si>
  <si>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</si>
  <si>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</si>
  <si>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</si>
  <si>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</si>
  <si>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</si>
  <si>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</si>
  <si>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</si>
  <si>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</si>
  <si>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</si>
  <si>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</si>
  <si>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</si>
  <si>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</si>
  <si>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</si>
  <si>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</si>
  <si>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</si>
  <si>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</si>
  <si>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</si>
  <si>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</si>
  <si>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</si>
  <si>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</si>
  <si>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</si>
  <si>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</si>
  <si>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</si>
  <si>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</si>
  <si>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</si>
  <si>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</si>
  <si>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</si>
  <si>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</si>
  <si>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</si>
  <si>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</si>
  <si>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</si>
  <si>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</si>
  <si>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</si>
  <si>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</si>
  <si>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</si>
  <si>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</si>
  <si>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</si>
  <si>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</si>
  <si>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</si>
  <si>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</si>
  <si>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</si>
  <si>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</si>
  <si>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</si>
  <si>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</si>
  <si>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</si>
  <si>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</si>
  <si>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</si>
  <si>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</si>
  <si>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</si>
  <si>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</si>
  <si>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</si>
  <si>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</si>
  <si>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</si>
  <si>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</si>
  <si>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</si>
  <si>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</si>
  <si>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</si>
  <si>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</si>
  <si>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</si>
  <si>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</si>
  <si>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</si>
  <si>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</si>
  <si>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</si>
  <si>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</si>
  <si>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</si>
  <si>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</si>
  <si>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</si>
  <si>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</si>
  <si>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</si>
  <si>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</si>
  <si>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</si>
  <si>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</si>
  <si>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</si>
  <si>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</si>
  <si>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</si>
  <si>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</si>
  <si>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</si>
  <si>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</si>
  <si>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</si>
  <si>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</si>
  <si>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</si>
  <si>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</si>
  <si>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</si>
  <si>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</si>
  <si>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</si>
  <si>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</si>
  <si>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</si>
  <si>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</si>
  <si>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</si>
  <si>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</si>
  <si>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</si>
  <si>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</si>
  <si>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</si>
  <si>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</si>
  <si>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</si>
  <si>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</si>
  <si>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</si>
  <si>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</si>
  <si>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</si>
  <si>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</si>
  <si>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</si>
  <si>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</si>
  <si>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</si>
  <si>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</si>
  <si>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</si>
  <si>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</si>
  <si>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</si>
  <si>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</si>
  <si>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</si>
  <si>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</si>
  <si>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</si>
  <si>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</si>
  <si>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</si>
  <si>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</si>
  <si>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</si>
  <si>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</si>
  <si>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</si>
  <si>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</si>
  <si>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</si>
  <si>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</si>
  <si>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</si>
  <si>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</si>
  <si>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</si>
  <si>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</si>
  <si>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</si>
  <si>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</si>
  <si>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</si>
  <si>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</si>
  <si>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</si>
  <si>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</si>
  <si>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</si>
  <si>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</si>
  <si>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</si>
  <si>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</si>
  <si>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</si>
  <si>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</si>
  <si>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</si>
  <si>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</si>
  <si>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</si>
  <si>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</si>
  <si>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</si>
  <si>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</si>
  <si>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</si>
  <si>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</si>
  <si>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</si>
  <si>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</si>
  <si>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</si>
  <si>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</si>
  <si>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</si>
  <si>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</si>
  <si>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</si>
  <si>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</si>
  <si>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</si>
  <si>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</si>
  <si>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</si>
  <si>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</si>
  <si>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</si>
  <si>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</si>
  <si>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</si>
  <si>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</si>
  <si>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</si>
  <si>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</si>
  <si>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</si>
  <si>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</si>
  <si>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</si>
  <si>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</si>
  <si>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</si>
  <si>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</si>
  <si>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</si>
  <si>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</si>
  <si>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</si>
  <si>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</si>
  <si>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</si>
  <si>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</si>
  <si>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</si>
  <si>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</si>
  <si>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</si>
  <si>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</si>
  <si>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</si>
  <si>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</si>
  <si>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</si>
  <si>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</si>
  <si>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</si>
  <si>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</si>
  <si>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</si>
  <si>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</si>
  <si>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</si>
  <si>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</si>
  <si>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</si>
  <si>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</si>
  <si>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</si>
  <si>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</si>
  <si>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</si>
  <si>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</si>
  <si>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</si>
  <si>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</si>
  <si>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</si>
  <si>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</si>
  <si>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</si>
  <si>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</si>
  <si>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</si>
  <si>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</si>
  <si>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</si>
  <si>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</si>
  <si>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</si>
  <si>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</si>
  <si>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</si>
  <si>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</si>
  <si>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</si>
  <si>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</si>
  <si>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</si>
  <si>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</si>
  <si>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</si>
  <si>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</si>
  <si>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</si>
  <si>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</si>
  <si>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</si>
  <si>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</si>
  <si>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</si>
  <si>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</si>
  <si>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</si>
  <si>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</si>
  <si>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</si>
  <si>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</si>
  <si>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</si>
  <si>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</si>
  <si>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</si>
  <si>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</si>
  <si>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</si>
  <si>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</si>
  <si>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</si>
  <si>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</si>
  <si>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</si>
  <si>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</si>
  <si>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</si>
  <si>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</si>
  <si>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</si>
  <si>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</si>
  <si>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</si>
  <si>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</si>
  <si>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</si>
  <si>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</si>
  <si>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</si>
  <si>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</si>
  <si>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</si>
  <si>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</si>
  <si>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</si>
  <si>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</si>
  <si>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</si>
  <si>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</si>
  <si>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</si>
  <si>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</si>
  <si>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</si>
  <si>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</si>
  <si>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</si>
  <si>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</si>
  <si>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</si>
  <si>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</si>
  <si>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</si>
  <si>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</si>
  <si>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</si>
  <si>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</si>
  <si>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</si>
  <si>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</si>
  <si>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</si>
  <si>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</si>
  <si>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</si>
  <si>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</si>
  <si>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</si>
  <si>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</si>
  <si>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</si>
  <si>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</si>
  <si>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</si>
  <si>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</si>
  <si>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</si>
  <si>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</si>
  <si>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</si>
  <si>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</si>
  <si>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</si>
  <si>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</si>
  <si>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</si>
  <si>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</si>
  <si>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</si>
  <si>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</si>
  <si>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</si>
  <si>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</si>
  <si>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</si>
  <si>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</si>
  <si>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</si>
  <si>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</si>
  <si>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</si>
  <si>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</si>
  <si>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</si>
  <si>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</si>
  <si>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</si>
  <si>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</si>
  <si>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</si>
  <si>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</si>
  <si>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</si>
  <si>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</si>
  <si>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</si>
  <si>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</si>
  <si>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</si>
  <si>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</si>
  <si>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</si>
  <si>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</si>
  <si>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</si>
  <si>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</si>
  <si>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</si>
  <si>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</si>
  <si>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</si>
  <si>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</si>
  <si>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</si>
  <si>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</si>
  <si>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</si>
  <si>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</si>
  <si>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</si>
  <si>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</si>
  <si>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</si>
  <si>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</si>
  <si>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</si>
  <si>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</si>
  <si>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</si>
  <si>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</si>
  <si>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</si>
  <si>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</si>
  <si>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</si>
  <si>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</si>
  <si>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</si>
  <si>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</si>
  <si>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</si>
  <si>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</si>
  <si>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</si>
  <si>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</si>
  <si>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</si>
  <si>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</si>
  <si>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</si>
  <si>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</si>
  <si>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</si>
  <si>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</si>
  <si>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</si>
  <si>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</si>
  <si>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</si>
  <si>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</si>
  <si>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</si>
  <si>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</si>
  <si>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</si>
  <si>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</si>
  <si>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</si>
  <si>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</si>
  <si>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</si>
  <si>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</si>
  <si>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</si>
  <si>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</si>
  <si>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</si>
  <si>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</si>
  <si>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</si>
  <si>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</si>
  <si>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</si>
  <si>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</si>
  <si>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</si>
  <si>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</si>
  <si>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</si>
  <si>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</si>
  <si>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</si>
  <si>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</si>
  <si>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</si>
  <si>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</si>
  <si>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</si>
  <si>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</si>
  <si>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</si>
  <si>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</si>
  <si>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</si>
  <si>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</si>
  <si>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</si>
  <si>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</si>
  <si>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</si>
  <si>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</si>
  <si>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</si>
  <si>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</si>
  <si>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</si>
  <si>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</si>
  <si>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</si>
  <si>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</si>
  <si>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</si>
  <si>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</si>
  <si>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</si>
  <si>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</si>
  <si>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</si>
  <si>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</si>
  <si>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</si>
  <si>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</si>
  <si>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</si>
  <si>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</si>
  <si>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</si>
  <si>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</si>
  <si>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</si>
  <si>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</si>
  <si>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</si>
  <si>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</si>
  <si>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</si>
  <si>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</si>
  <si>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</si>
  <si>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</si>
  <si>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</si>
  <si>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</si>
  <si>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</si>
  <si>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</si>
  <si>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</si>
  <si>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</si>
  <si>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</si>
  <si>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</si>
  <si>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</si>
  <si>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</si>
  <si>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</si>
  <si>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</si>
  <si>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</si>
  <si>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</si>
  <si>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</si>
  <si>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</si>
  <si>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</si>
  <si>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</si>
  <si>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</si>
  <si>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</si>
  <si>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</si>
  <si>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</si>
  <si>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</si>
  <si>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</si>
  <si>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</si>
  <si>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</si>
  <si>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</si>
  <si>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</si>
  <si>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</si>
  <si>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</si>
  <si>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</si>
  <si>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</si>
  <si>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</si>
  <si>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</si>
  <si>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</si>
  <si>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</si>
  <si>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</si>
  <si>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</si>
  <si>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</si>
  <si>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</si>
  <si>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</si>
  <si>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</si>
  <si>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</si>
  <si>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</si>
  <si>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</si>
  <si>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</si>
  <si>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</si>
  <si>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</si>
  <si>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</si>
  <si>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</si>
  <si>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</si>
  <si>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</si>
  <si>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</si>
  <si>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</si>
  <si>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</si>
  <si>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</si>
  <si>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</si>
  <si>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</si>
  <si>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</si>
  <si>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</si>
  <si>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</si>
  <si>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</si>
  <si>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</si>
  <si>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</si>
  <si>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</si>
  <si>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</si>
  <si>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</si>
  <si>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</si>
  <si>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</si>
  <si>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</si>
  <si>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</si>
  <si>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</si>
  <si>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</si>
  <si>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</si>
  <si>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</si>
  <si>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</si>
  <si>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</si>
  <si>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</si>
  <si>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</si>
  <si>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</si>
  <si>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</si>
  <si>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</si>
  <si>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</si>
  <si>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</si>
  <si>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</si>
  <si>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</si>
  <si>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</si>
  <si>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</si>
  <si>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</si>
  <si>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</si>
  <si>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</si>
  <si>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</si>
  <si>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</si>
  <si>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</si>
  <si>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</si>
  <si>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</si>
  <si>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</si>
  <si>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</si>
  <si>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</si>
  <si>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</si>
  <si>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</si>
  <si>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</si>
  <si>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</si>
  <si>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</si>
  <si>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</si>
  <si>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</si>
  <si>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</si>
  <si>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</si>
  <si>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</si>
  <si>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</si>
  <si>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</si>
  <si>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</si>
  <si>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</si>
  <si>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</si>
  <si>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</si>
  <si>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</si>
  <si>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</si>
  <si>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</si>
  <si>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</si>
  <si>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</si>
  <si>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</si>
  <si>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</si>
  <si>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</si>
  <si>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</si>
  <si>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</si>
  <si>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</si>
  <si>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</si>
  <si>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</si>
  <si>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</si>
  <si>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</si>
  <si>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</si>
  <si>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</si>
  <si>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</si>
  <si>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</si>
  <si>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</si>
  <si>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</si>
  <si>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</si>
  <si>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</si>
  <si>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</si>
  <si>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</si>
  <si>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</si>
  <si>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</si>
  <si>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</si>
  <si>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</si>
  <si>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</si>
  <si>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</si>
  <si>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</si>
  <si>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</si>
  <si>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</si>
  <si>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</si>
  <si>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</si>
  <si>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</si>
  <si>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</si>
  <si>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</si>
  <si>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</si>
  <si>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</si>
  <si>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</si>
  <si>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</si>
  <si>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</si>
  <si>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</si>
  <si>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</si>
  <si>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</si>
  <si>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</si>
  <si>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</si>
  <si>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</si>
  <si>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</si>
  <si>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</si>
  <si>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</si>
  <si>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</si>
  <si>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</si>
  <si>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</si>
  <si>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</si>
  <si>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</si>
  <si>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</si>
  <si>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</si>
  <si>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</si>
  <si>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</si>
  <si>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</si>
  <si>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</si>
  <si>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</si>
  <si>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</si>
  <si>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</si>
  <si>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</si>
  <si>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</si>
  <si>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</si>
  <si>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</si>
  <si>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</si>
  <si>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</si>
  <si>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</si>
  <si>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</si>
  <si>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</si>
  <si>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</si>
  <si>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</si>
  <si>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</si>
  <si>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</si>
  <si>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</si>
  <si>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</si>
  <si>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</si>
  <si>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</si>
  <si>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</si>
  <si>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</si>
  <si>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</si>
  <si>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</si>
  <si>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</si>
  <si>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</si>
  <si>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</si>
  <si>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</si>
  <si>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</si>
  <si>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</si>
  <si>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</si>
  <si>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</si>
  <si>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</si>
  <si>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</si>
  <si>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</si>
  <si>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</si>
  <si>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</si>
  <si>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</si>
  <si>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</si>
  <si>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</si>
  <si>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</si>
  <si>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</si>
  <si>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</si>
  <si>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</si>
  <si>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</si>
  <si>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</si>
  <si>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</si>
  <si>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</si>
  <si>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</si>
  <si>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</si>
  <si>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</si>
  <si>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</si>
  <si>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</si>
  <si>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</si>
  <si>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</si>
  <si>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</si>
  <si>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</si>
  <si>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</si>
  <si>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</si>
  <si>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</si>
  <si>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</si>
  <si>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</si>
  <si>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</si>
  <si>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</si>
  <si>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</si>
  <si>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</si>
  <si>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</si>
  <si>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</si>
  <si>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</si>
  <si>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</si>
  <si>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</si>
  <si>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</si>
  <si>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</si>
  <si>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</si>
  <si>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</si>
  <si>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</si>
  <si>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</si>
  <si>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</si>
  <si>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</si>
  <si>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</si>
  <si>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</si>
  <si>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</si>
  <si>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</si>
  <si>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</si>
  <si>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</si>
  <si>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</si>
  <si>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</si>
  <si>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</si>
  <si>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</si>
  <si>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</si>
  <si>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</si>
  <si>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</si>
  <si>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</si>
  <si>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</si>
  <si>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</si>
  <si>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</si>
  <si>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</si>
  <si>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</si>
  <si>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</si>
  <si>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</si>
  <si>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</si>
  <si>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</si>
  <si>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</si>
  <si>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</si>
  <si>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</si>
  <si>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</si>
  <si>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</si>
  <si>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</si>
  <si>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</si>
  <si>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</si>
  <si>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</si>
  <si>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</si>
  <si>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</si>
  <si>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</si>
  <si>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</si>
  <si>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</si>
  <si>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</si>
  <si>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</si>
  <si>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</si>
  <si>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</si>
  <si>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</si>
  <si>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</si>
  <si>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</si>
  <si>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</si>
  <si>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</si>
  <si>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</si>
  <si>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</si>
  <si>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</si>
  <si>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</si>
  <si>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</si>
  <si>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</si>
  <si>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</si>
  <si>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</si>
  <si>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</si>
  <si>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</si>
  <si>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</si>
  <si>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</si>
  <si>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</si>
  <si>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</si>
  <si>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</si>
  <si>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</si>
  <si>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</si>
  <si>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</si>
  <si>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</si>
  <si>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</si>
  <si>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</si>
  <si>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</si>
  <si>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</si>
  <si>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</si>
  <si>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</si>
  <si>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</si>
  <si>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</si>
  <si>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</si>
  <si>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</si>
  <si>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</si>
  <si>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</si>
  <si>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</si>
  <si>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</si>
  <si>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</si>
  <si>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</si>
  <si>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</si>
  <si>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</si>
  <si>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</si>
  <si>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</si>
  <si>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</si>
  <si>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</si>
  <si>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</si>
  <si>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</si>
  <si>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</si>
  <si>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</si>
  <si>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</si>
  <si>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</si>
  <si>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</si>
  <si>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</si>
  <si>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</si>
  <si>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</si>
  <si>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</si>
  <si>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</si>
  <si>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</si>
  <si>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</si>
  <si>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</si>
  <si>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</si>
  <si>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</si>
  <si>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</si>
  <si>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</si>
  <si>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</si>
  <si>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</si>
  <si>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</si>
  <si>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</si>
  <si>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</si>
  <si>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</si>
  <si>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</si>
  <si>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</si>
  <si>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</si>
  <si>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</si>
  <si>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</si>
  <si>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</si>
  <si>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</si>
  <si>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</si>
  <si>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</si>
  <si>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</si>
  <si>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</si>
  <si>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</si>
  <si>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</si>
  <si>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</si>
  <si>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</si>
  <si>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</si>
  <si>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</si>
  <si>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</si>
  <si>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</si>
  <si>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</si>
  <si>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</si>
  <si>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</si>
  <si>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</si>
  <si>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</si>
  <si>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</si>
  <si>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</si>
  <si>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</si>
  <si>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</si>
  <si>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</si>
  <si>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</si>
  <si>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</si>
  <si>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</si>
  <si>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</si>
  <si>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</si>
  <si>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</si>
  <si>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</si>
  <si>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</si>
  <si>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</si>
  <si>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</si>
  <si>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</si>
  <si>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</si>
  <si>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</si>
  <si>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</si>
  <si>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</si>
  <si>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</si>
  <si>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</si>
  <si>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</si>
  <si>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</si>
  <si>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</si>
  <si>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</si>
  <si>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</si>
  <si>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</si>
  <si>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</si>
  <si>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</si>
  <si>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</si>
  <si>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</si>
  <si>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</si>
  <si>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</si>
  <si>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</si>
  <si>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</si>
  <si>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</si>
  <si>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</si>
  <si>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</si>
  <si>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</si>
  <si>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</si>
  <si>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</si>
  <si>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</si>
  <si>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</si>
  <si>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</si>
  <si>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</si>
  <si>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</si>
  <si>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</si>
  <si>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</si>
  <si>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</si>
  <si>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</si>
  <si>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</si>
  <si>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</si>
  <si>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</si>
  <si>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</si>
  <si>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</si>
  <si>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</si>
  <si>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</si>
  <si>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</si>
  <si>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</si>
  <si>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</si>
  <si>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</si>
  <si>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</si>
  <si>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</si>
  <si>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</si>
  <si>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</si>
  <si>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</si>
  <si>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</si>
  <si>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</si>
  <si>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</si>
  <si>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</si>
  <si>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</si>
  <si>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</si>
  <si>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</si>
  <si>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</si>
  <si>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</si>
  <si>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</si>
  <si>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</si>
  <si>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</si>
  <si>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</si>
  <si>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</si>
  <si>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</si>
  <si>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</si>
  <si>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</si>
  <si>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</si>
  <si>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</si>
  <si>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</si>
  <si>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</si>
  <si>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</si>
  <si>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</si>
  <si>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</si>
  <si>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</si>
  <si>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</si>
  <si>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</si>
  <si>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</si>
  <si>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</si>
  <si>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</si>
  <si>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</si>
  <si>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</si>
  <si>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</si>
  <si>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</si>
  <si>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</si>
  <si>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</si>
  <si>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</si>
  <si>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</si>
  <si>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</si>
  <si>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</si>
  <si>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</si>
  <si>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</si>
  <si>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</si>
  <si>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</si>
  <si>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</si>
  <si>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</si>
  <si>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</si>
  <si>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</si>
  <si>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</si>
  <si>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</si>
  <si>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</si>
  <si>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</si>
  <si>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</si>
  <si>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</si>
  <si>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</si>
  <si>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</si>
  <si>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</si>
  <si>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</si>
  <si>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</si>
  <si>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</si>
  <si>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</si>
  <si>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</si>
  <si>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</si>
  <si>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</si>
  <si>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</si>
  <si>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</si>
  <si>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</si>
  <si>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</si>
  <si>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</si>
  <si>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</si>
  <si>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</si>
  <si>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</si>
  <si>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</si>
  <si>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</si>
  <si>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</si>
  <si>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</si>
  <si>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</si>
  <si>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</si>
  <si>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</si>
  <si>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</si>
  <si>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</si>
  <si>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</si>
  <si>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</si>
  <si>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</si>
  <si>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</si>
  <si>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</si>
  <si>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</si>
  <si>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</si>
  <si>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</si>
  <si>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</si>
  <si>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</si>
  <si>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</si>
  <si>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</si>
  <si>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</si>
  <si>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</si>
  <si>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</si>
  <si>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</si>
  <si>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</si>
  <si>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</si>
  <si>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</si>
  <si>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</si>
  <si>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</si>
  <si>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</si>
  <si>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</si>
  <si>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</si>
  <si>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</si>
  <si>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</si>
  <si>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</si>
  <si>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</si>
  <si>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</si>
  <si>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</si>
  <si>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</si>
  <si>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</si>
  <si>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</si>
  <si>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</si>
  <si>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</si>
  <si>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</si>
  <si>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</si>
  <si>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</si>
  <si>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</si>
  <si>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</si>
  <si>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</si>
  <si>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</si>
  <si>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</si>
  <si>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</si>
  <si>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</si>
  <si>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</si>
  <si>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</si>
  <si>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</si>
  <si>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</si>
  <si>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</si>
  <si>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</si>
  <si>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</si>
  <si>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</si>
  <si>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</si>
  <si>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</si>
  <si>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</si>
  <si>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</si>
  <si>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</si>
  <si>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</si>
  <si>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</si>
  <si>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</si>
  <si>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</si>
  <si>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</si>
  <si>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</si>
  <si>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</si>
  <si>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</si>
  <si>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</si>
  <si>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</si>
  <si>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</si>
  <si>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</si>
  <si>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</si>
  <si>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</si>
  <si>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</si>
  <si>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</si>
  <si>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</si>
  <si>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</si>
  <si>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</si>
  <si>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</si>
  <si>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</si>
  <si>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</si>
  <si>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</si>
  <si>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</si>
  <si>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</si>
  <si>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</si>
  <si>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</si>
  <si>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</si>
  <si>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</si>
  <si>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</si>
  <si>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</si>
  <si>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</si>
  <si>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</si>
  <si>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</si>
  <si>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</si>
  <si>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</si>
  <si>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</si>
  <si>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</si>
  <si>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</si>
  <si>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</si>
  <si>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</si>
  <si>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</si>
  <si>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</si>
  <si>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</si>
  <si>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</si>
  <si>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</si>
  <si>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</si>
  <si>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</si>
  <si>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</si>
  <si>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</si>
  <si>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</si>
  <si>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</si>
  <si>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</si>
  <si>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</si>
  <si>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</si>
  <si>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</si>
  <si>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</si>
  <si>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</si>
  <si>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</si>
  <si>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</si>
  <si>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</si>
  <si>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</si>
  <si>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</si>
  <si>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</si>
  <si>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</si>
  <si>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</si>
  <si>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</si>
  <si>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</si>
  <si>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</si>
  <si>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</si>
  <si>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</si>
  <si>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</si>
  <si>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</si>
  <si>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</si>
  <si>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</si>
  <si>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</si>
  <si>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</si>
  <si>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</si>
  <si>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</si>
  <si>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</si>
  <si>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</si>
  <si>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</si>
  <si>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</si>
  <si>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</si>
  <si>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</si>
  <si>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</si>
  <si>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</si>
  <si>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</si>
  <si>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</si>
  <si>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</si>
  <si>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</si>
  <si>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</si>
  <si>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</si>
  <si>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</si>
  <si>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</si>
  <si>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</si>
  <si>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</si>
  <si>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</si>
  <si>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</si>
  <si>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</si>
  <si>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</si>
  <si>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</si>
  <si>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</si>
  <si>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</si>
  <si>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</si>
  <si>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</si>
  <si>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</si>
  <si>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</si>
  <si>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</si>
  <si>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</si>
  <si>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</si>
  <si>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</si>
  <si>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</si>
  <si>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</si>
  <si>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</si>
  <si>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</si>
  <si>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</si>
  <si>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</si>
  <si>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</si>
  <si>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</si>
  <si>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</si>
  <si>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</si>
  <si>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</si>
  <si>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</si>
  <si>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</si>
  <si>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</si>
  <si>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</si>
  <si>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</si>
  <si>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</si>
  <si>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</si>
  <si>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</si>
  <si>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</si>
  <si>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</si>
  <si>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</si>
  <si>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</si>
  <si>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</si>
  <si>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</si>
  <si>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</si>
  <si>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</si>
  <si>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</si>
  <si>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</si>
  <si>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</si>
  <si>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</si>
  <si>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</si>
  <si>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</si>
  <si>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</si>
  <si>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</si>
  <si>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</si>
  <si>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</si>
  <si>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</si>
  <si>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</si>
  <si>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</si>
  <si>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</si>
  <si>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</si>
  <si>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</si>
  <si>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</si>
  <si>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</si>
  <si>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</si>
  <si>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</si>
  <si>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</si>
  <si>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</si>
  <si>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</si>
  <si>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</si>
  <si>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</si>
  <si>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</si>
  <si>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</si>
  <si>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</si>
  <si>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</si>
  <si>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</si>
  <si>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</si>
  <si>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</si>
  <si>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</si>
  <si>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</si>
  <si>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</si>
  <si>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</si>
  <si>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</si>
  <si>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</si>
  <si>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</si>
  <si>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</si>
  <si>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</si>
  <si>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</si>
  <si>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</si>
  <si>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</si>
  <si>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</si>
  <si>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</si>
  <si>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</si>
  <si>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</si>
  <si>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</si>
  <si>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</si>
  <si>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</si>
  <si>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</si>
  <si>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</si>
  <si>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</si>
  <si>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</si>
  <si>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</si>
  <si>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</si>
  <si>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</si>
  <si>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</si>
  <si>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</si>
  <si>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</si>
  <si>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</si>
  <si>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</si>
  <si>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</si>
  <si>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</si>
  <si>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</si>
  <si>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</si>
  <si>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</si>
  <si>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</si>
  <si>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</si>
  <si>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</si>
  <si>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</si>
  <si>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</si>
  <si>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</si>
  <si>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</si>
  <si>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</si>
  <si>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</si>
  <si>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</si>
  <si>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</si>
  <si>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</si>
  <si>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</si>
  <si>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</si>
  <si>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</si>
  <si>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</si>
  <si>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</si>
  <si>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</si>
  <si>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</si>
  <si>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</si>
  <si>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</si>
  <si>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</si>
  <si>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</si>
  <si>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</si>
  <si>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</si>
  <si>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</si>
  <si>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</si>
  <si>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</si>
  <si>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</si>
  <si>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</si>
  <si>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</si>
  <si>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</si>
  <si>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</si>
  <si>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</si>
  <si>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</si>
  <si>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</si>
  <si>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</si>
  <si>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</si>
  <si>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</si>
  <si>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</si>
  <si>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</si>
  <si>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</si>
  <si>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</si>
  <si>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</si>
  <si>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</si>
  <si>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</si>
  <si>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</si>
  <si>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</si>
  <si>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</si>
  <si>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</si>
  <si>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</si>
  <si>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</si>
  <si>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</si>
  <si>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</si>
  <si>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</si>
  <si>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</si>
  <si>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</si>
  <si>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</si>
  <si>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</si>
  <si>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</si>
  <si>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</si>
  <si>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</si>
  <si>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</si>
  <si>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</si>
  <si>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</si>
  <si>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</si>
  <si>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</si>
  <si>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</si>
  <si>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</si>
  <si>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</si>
  <si>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</si>
  <si>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</si>
  <si>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</si>
  <si>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</si>
  <si>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</si>
  <si>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</si>
  <si>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</si>
  <si>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</si>
  <si>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</si>
  <si>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</si>
  <si>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</si>
  <si>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</si>
  <si>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</si>
  <si>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</si>
  <si>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</si>
  <si>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</si>
  <si>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</si>
  <si>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</si>
  <si>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</si>
  <si>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</si>
  <si>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</si>
  <si>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</si>
  <si>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</si>
  <si>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</si>
  <si>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</si>
  <si>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</si>
  <si>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</si>
  <si>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</si>
  <si>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</si>
  <si>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</si>
  <si>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</si>
  <si>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</si>
  <si>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</si>
  <si>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</si>
  <si>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</si>
  <si>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</si>
  <si>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</si>
  <si>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</si>
  <si>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</si>
  <si>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</si>
  <si>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</si>
  <si>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</si>
  <si>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</si>
  <si>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</si>
  <si>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</si>
  <si>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</si>
  <si>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</si>
  <si>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</si>
  <si>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</si>
  <si>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</si>
  <si>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</si>
  <si>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</si>
  <si>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</si>
  <si>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</si>
  <si>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</si>
  <si>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</si>
  <si>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</si>
  <si>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</si>
  <si>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</si>
  <si>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</si>
  <si>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</si>
  <si>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</si>
  <si>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</si>
  <si>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</si>
  <si>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</si>
  <si>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</si>
  <si>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</si>
  <si>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</si>
  <si>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</si>
  <si>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</si>
  <si>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</si>
  <si>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</si>
  <si>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</si>
  <si>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</si>
  <si>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</si>
  <si>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</si>
  <si>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</si>
  <si>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</si>
  <si>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</si>
  <si>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</si>
  <si>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</si>
  <si>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</si>
  <si>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</si>
  <si>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</si>
  <si>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</si>
  <si>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</si>
  <si>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</si>
  <si>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</si>
  <si>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</si>
  <si>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</si>
  <si>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</si>
  <si>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</si>
  <si>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</si>
  <si>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</si>
  <si>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</si>
  <si>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</si>
  <si>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</si>
  <si>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</si>
  <si>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</si>
  <si>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</si>
  <si>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</si>
  <si>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</si>
  <si>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</si>
  <si>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</si>
  <si>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</si>
  <si>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</si>
  <si>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</si>
  <si>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</si>
  <si>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</si>
  <si>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</si>
  <si>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</si>
  <si>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</si>
  <si>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</si>
  <si>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</si>
  <si>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</si>
  <si>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</si>
  <si>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</si>
  <si>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</si>
  <si>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</si>
  <si>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</si>
  <si>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</si>
  <si>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</si>
  <si>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</si>
  <si>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</si>
  <si>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</si>
  <si>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</si>
  <si>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</si>
  <si>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</si>
  <si>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</si>
  <si>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</si>
  <si>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</si>
  <si>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</si>
  <si>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</si>
  <si>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</si>
  <si>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</si>
  <si>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</si>
  <si>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</si>
  <si>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</si>
  <si>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</si>
  <si>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</si>
  <si>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</si>
  <si>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</si>
  <si>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</si>
  <si>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</si>
  <si>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</si>
  <si>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</si>
  <si>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</si>
  <si>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</si>
  <si>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</si>
  <si>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</si>
  <si>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</si>
  <si>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</si>
  <si>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</si>
  <si>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</si>
  <si>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</si>
  <si>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</si>
  <si>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</si>
  <si>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</si>
  <si>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</si>
  <si>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</si>
  <si>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</si>
  <si>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</si>
  <si>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</si>
  <si>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</si>
  <si>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</si>
  <si>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</si>
  <si>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</si>
  <si>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</si>
  <si>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</si>
  <si>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</si>
  <si>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</si>
  <si>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</si>
  <si>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</si>
  <si>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</si>
  <si>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</si>
  <si>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</si>
  <si>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</si>
  <si>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</si>
  <si>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</si>
  <si>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</si>
  <si>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</si>
  <si>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</si>
  <si>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</si>
  <si>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</si>
  <si>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</si>
  <si>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</si>
  <si>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</si>
  <si>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</si>
  <si>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</si>
  <si>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</si>
  <si>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</si>
  <si>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</si>
  <si>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</si>
  <si>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</si>
  <si>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</si>
  <si>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</si>
  <si>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</si>
  <si>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</si>
  <si>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</si>
  <si>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</si>
  <si>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</si>
  <si>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</si>
  <si>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</si>
  <si>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</si>
  <si>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</si>
  <si>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</si>
  <si>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</si>
  <si>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</si>
  <si>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</si>
  <si>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</si>
  <si>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</si>
  <si>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</si>
  <si>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</si>
  <si>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</si>
  <si>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</si>
  <si>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</si>
  <si>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</si>
  <si>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</si>
  <si>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</si>
  <si>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</si>
  <si>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</si>
  <si>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</si>
  <si>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</si>
  <si>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</si>
  <si>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</si>
  <si>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</si>
  <si>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</si>
  <si>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</si>
  <si>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</si>
  <si>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</si>
  <si>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</si>
  <si>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</si>
  <si>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</si>
  <si>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</si>
  <si>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</si>
  <si>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</si>
  <si>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</si>
  <si>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</si>
  <si>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</si>
  <si>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</si>
  <si>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</si>
  <si>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</si>
  <si>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</si>
  <si>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</si>
  <si>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</si>
  <si>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</si>
  <si>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</si>
  <si>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</si>
  <si>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</si>
  <si>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</si>
  <si>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</si>
  <si>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</si>
  <si>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</si>
  <si>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</si>
  <si>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</si>
  <si>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</si>
  <si>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</si>
  <si>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</si>
  <si>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</si>
  <si>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</si>
  <si>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</si>
  <si>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</si>
  <si>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</si>
  <si>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</si>
  <si>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</si>
  <si>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</si>
  <si>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</si>
  <si>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</si>
  <si>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</si>
  <si>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</si>
  <si>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</si>
  <si>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</si>
  <si>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</si>
  <si>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</si>
  <si>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</si>
  <si>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</si>
  <si>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</si>
  <si>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</si>
  <si>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</si>
  <si>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</si>
  <si>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</si>
  <si>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</si>
  <si>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</si>
  <si>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</si>
  <si>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</si>
  <si>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</si>
  <si>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</si>
  <si>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</si>
  <si>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</si>
  <si>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</si>
  <si>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</si>
  <si>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</si>
  <si>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</si>
  <si>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</si>
  <si>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</si>
  <si>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</si>
  <si>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</si>
  <si>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</si>
  <si>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</si>
  <si>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</si>
  <si>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</si>
  <si>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</si>
  <si>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</si>
  <si>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</si>
  <si>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</si>
  <si>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</si>
  <si>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</si>
  <si>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</si>
  <si>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</si>
  <si>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</si>
  <si>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</si>
  <si>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</si>
  <si>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</si>
  <si>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</si>
  <si>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</si>
  <si>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</si>
  <si>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</si>
  <si>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</si>
  <si>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</si>
  <si>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</si>
  <si>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</si>
  <si>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</si>
  <si>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</si>
  <si>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</si>
  <si>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</si>
  <si>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</si>
  <si>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</si>
  <si>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</si>
  <si>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</si>
  <si>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</si>
  <si>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</si>
  <si>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</si>
  <si>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</si>
  <si>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</si>
  <si>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</si>
  <si>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</si>
  <si>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</si>
  <si>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</si>
  <si>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</si>
  <si>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</si>
  <si>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</si>
  <si>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</si>
  <si>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</si>
  <si>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</si>
  <si>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</si>
  <si>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</si>
  <si>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</si>
  <si>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</si>
  <si>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</si>
  <si>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</si>
  <si>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</si>
  <si>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</si>
  <si>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</si>
  <si>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</si>
  <si>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</si>
  <si>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</si>
  <si>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</si>
  <si>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</si>
  <si>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</si>
  <si>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</si>
  <si>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</si>
  <si>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</si>
  <si>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</si>
  <si>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</si>
  <si>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</si>
  <si>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</si>
  <si>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</si>
  <si>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</si>
  <si>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</si>
  <si>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</si>
  <si>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</si>
  <si>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</si>
  <si>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</si>
  <si>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</si>
  <si>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</si>
  <si>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</si>
  <si>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</si>
  <si>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</si>
  <si>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</si>
  <si>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</si>
  <si>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</si>
  <si>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</si>
  <si>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</si>
  <si>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</si>
  <si>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</si>
  <si>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</si>
  <si>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</si>
  <si>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</si>
  <si>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</si>
  <si>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</si>
  <si>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</si>
  <si>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</si>
  <si>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</si>
  <si>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</si>
  <si>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</si>
  <si>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</si>
  <si>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</si>
  <si>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</si>
  <si>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</si>
  <si>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</si>
  <si>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</si>
  <si>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</si>
  <si>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</si>
  <si>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</si>
  <si>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</si>
  <si>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</si>
  <si>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</si>
  <si>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</si>
  <si>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</si>
  <si>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</si>
  <si>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</si>
  <si>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</si>
  <si>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</si>
  <si>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</si>
  <si>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</si>
  <si>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</si>
  <si>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</si>
  <si>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</si>
  <si>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</si>
  <si>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</si>
  <si>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</si>
  <si>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</si>
  <si>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</si>
  <si>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</si>
  <si>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</si>
  <si>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</si>
  <si>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</si>
  <si>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</si>
  <si>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</si>
  <si>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</si>
  <si>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</si>
  <si>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</si>
  <si>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</si>
  <si>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</si>
  <si>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</si>
  <si>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</si>
  <si>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</si>
  <si>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</si>
  <si>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</si>
  <si>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</si>
  <si>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</si>
  <si>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</si>
  <si>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</si>
  <si>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</si>
  <si>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</si>
  <si>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</si>
  <si>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</si>
  <si>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</si>
  <si>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</si>
  <si>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</si>
  <si>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</si>
  <si>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</si>
  <si>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</si>
  <si>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</si>
  <si>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</si>
  <si>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</si>
  <si>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</si>
  <si>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</si>
  <si>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</si>
  <si>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</si>
  <si>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</si>
  <si>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</si>
  <si>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</si>
  <si>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</si>
  <si>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</si>
  <si>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</si>
  <si>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</si>
  <si>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</si>
  <si>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</si>
  <si>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</si>
  <si>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</si>
  <si>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</si>
  <si>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</si>
  <si>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</si>
  <si>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</si>
  <si>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</si>
  <si>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</si>
  <si>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</si>
  <si>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</si>
  <si>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</si>
  <si>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</si>
  <si>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</si>
  <si>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</si>
  <si>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</si>
  <si>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</si>
  <si>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</si>
  <si>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</si>
  <si>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</si>
  <si>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</si>
  <si>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</si>
  <si>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</si>
  <si>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</si>
  <si>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</si>
  <si>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</si>
  <si>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</si>
  <si>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</si>
  <si>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</si>
  <si>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</si>
  <si>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</si>
  <si>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</si>
  <si>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</si>
  <si>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</si>
  <si>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</si>
  <si>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</si>
  <si>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</si>
  <si>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</si>
  <si>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</si>
  <si>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</si>
  <si>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</si>
  <si>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</si>
  <si>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</si>
  <si>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</si>
  <si>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</si>
  <si>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</si>
  <si>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</si>
  <si>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</si>
  <si>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</si>
  <si>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</si>
  <si>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</si>
  <si>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</si>
  <si>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</si>
  <si>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</si>
  <si>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</si>
  <si>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</si>
  <si>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</si>
  <si>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</si>
  <si>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</si>
  <si>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</si>
  <si>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</si>
  <si>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</si>
  <si>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</si>
  <si>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</si>
  <si>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</si>
  <si>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</si>
  <si>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</si>
  <si>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</si>
  <si>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</si>
  <si>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</si>
  <si>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</si>
  <si>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</si>
  <si>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</si>
  <si>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</si>
  <si>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</si>
  <si>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</si>
  <si>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</si>
  <si>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</si>
  <si>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</si>
  <si>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</si>
  <si>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</si>
  <si>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</si>
  <si>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</si>
  <si>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</si>
  <si>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</si>
  <si>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</si>
  <si>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</si>
  <si>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</si>
  <si>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</si>
  <si>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</si>
  <si>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</si>
  <si>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</si>
  <si>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</si>
  <si>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</si>
  <si>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</si>
  <si>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</si>
  <si>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</si>
  <si>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</si>
  <si>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</si>
  <si>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</si>
  <si>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</si>
  <si>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</si>
  <si>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</si>
  <si>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</si>
  <si>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</si>
  <si>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</si>
  <si>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</si>
  <si>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</si>
  <si>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</si>
  <si>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</si>
  <si>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</si>
  <si>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</si>
  <si>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</si>
  <si>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</si>
  <si>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</si>
  <si>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</si>
  <si>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</si>
  <si>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</si>
  <si>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</si>
  <si>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</si>
  <si>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</si>
  <si>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</si>
  <si>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</si>
  <si>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</si>
  <si>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</si>
  <si>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</si>
  <si>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</si>
  <si>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</si>
  <si>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</si>
  <si>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</si>
  <si>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</si>
  <si>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</si>
  <si>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</si>
  <si>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</si>
  <si>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</si>
  <si>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</si>
  <si>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</si>
  <si>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</si>
  <si>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</si>
  <si>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</si>
  <si>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</si>
  <si>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</si>
  <si>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</si>
  <si>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</si>
  <si>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</si>
  <si>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</si>
  <si>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</si>
  <si>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</si>
  <si>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</si>
  <si>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</si>
  <si>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</si>
  <si>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</si>
  <si>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</si>
  <si>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</si>
  <si>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</si>
  <si>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</si>
  <si>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</si>
  <si>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</si>
  <si>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</si>
  <si>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</si>
  <si>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</si>
  <si>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</si>
  <si>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</si>
  <si>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</si>
  <si>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</si>
  <si>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</si>
  <si>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</si>
  <si>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</si>
  <si>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</si>
  <si>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</si>
  <si>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</si>
  <si>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</si>
  <si>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</si>
  <si>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</si>
  <si>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</si>
  <si>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</si>
  <si>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</si>
  <si>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</si>
  <si>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</si>
  <si>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</si>
  <si>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</si>
  <si>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</si>
  <si>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</si>
  <si>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</si>
  <si>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</si>
  <si>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</si>
  <si>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</si>
  <si>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</si>
  <si>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</si>
  <si>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</si>
  <si>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</si>
  <si>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</si>
  <si>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</si>
  <si>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</si>
  <si>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</si>
  <si>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</si>
  <si>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</si>
  <si>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</si>
  <si>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</si>
  <si>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</si>
  <si>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</si>
  <si>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</si>
  <si>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</si>
  <si>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</si>
  <si>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</si>
  <si>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</si>
  <si>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</si>
  <si>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</si>
  <si>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</si>
  <si>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</si>
  <si>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</si>
  <si>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</si>
  <si>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</si>
  <si>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</si>
  <si>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</si>
  <si>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</si>
  <si>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</si>
  <si>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</si>
  <si>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</si>
  <si>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</si>
  <si>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</si>
  <si>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</si>
  <si>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</si>
  <si>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</si>
  <si>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</si>
  <si>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</si>
  <si>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</si>
  <si>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</si>
  <si>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</si>
  <si>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</si>
  <si>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</si>
  <si>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</si>
  <si>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</si>
  <si>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</si>
  <si>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</si>
  <si>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</si>
  <si>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</si>
  <si>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</si>
  <si>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</si>
  <si>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</si>
  <si>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</si>
  <si>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</si>
  <si>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</si>
  <si>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</si>
  <si>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</si>
  <si>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</si>
  <si>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</si>
  <si>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</si>
  <si>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</si>
  <si>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</si>
  <si>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</si>
  <si>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</si>
  <si>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</si>
  <si>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</si>
  <si>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</si>
  <si>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</si>
  <si>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</si>
  <si>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</si>
  <si>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</si>
  <si>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</si>
  <si>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</si>
  <si>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</si>
  <si>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</si>
  <si>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</si>
  <si>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</si>
  <si>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</si>
  <si>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</si>
  <si>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</si>
  <si>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</si>
  <si>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</si>
  <si>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</si>
  <si>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</si>
  <si>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</si>
  <si>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</si>
  <si>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</si>
  <si>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</si>
  <si>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</si>
  <si>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</si>
  <si>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</si>
  <si>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</si>
  <si>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</si>
  <si>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</si>
  <si>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</si>
  <si>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</si>
  <si>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</si>
  <si>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</si>
  <si>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</si>
  <si>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</si>
  <si>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</si>
  <si>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</si>
  <si>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</si>
  <si>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</si>
  <si>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</si>
  <si>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</si>
  <si>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</si>
  <si>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</si>
  <si>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</si>
  <si>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</si>
  <si>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</si>
  <si>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</si>
  <si>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</si>
  <si>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</si>
  <si>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</si>
  <si>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</si>
  <si>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</si>
  <si>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</si>
  <si>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</si>
  <si>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</si>
  <si>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</si>
  <si>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</si>
  <si>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</si>
  <si>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</si>
  <si>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</si>
  <si>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</si>
  <si>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</si>
  <si>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</si>
  <si>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</si>
  <si>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</si>
  <si>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</si>
  <si>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</si>
  <si>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</si>
  <si>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</si>
  <si>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</si>
  <si>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</si>
  <si>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</si>
  <si>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</si>
  <si>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</si>
  <si>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</si>
  <si>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</si>
  <si>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</si>
  <si>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</si>
  <si>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</si>
  <si>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</si>
  <si>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</si>
  <si>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</si>
  <si>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</si>
  <si>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</si>
  <si>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</si>
  <si>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</si>
  <si>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</si>
  <si>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</si>
  <si>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</si>
  <si>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</si>
  <si>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</si>
  <si>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</si>
  <si>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</si>
  <si>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</si>
  <si>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</si>
  <si>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</si>
  <si>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</si>
  <si>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</si>
  <si>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</si>
  <si>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</si>
  <si>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</si>
  <si>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</si>
  <si>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</si>
  <si>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</si>
  <si>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</si>
  <si>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</si>
  <si>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</si>
  <si>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</si>
  <si>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</si>
  <si>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</si>
  <si>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</si>
  <si>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</si>
  <si>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</si>
  <si>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</si>
  <si>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</si>
  <si>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</si>
  <si>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</si>
  <si>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</si>
  <si>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</si>
  <si>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</si>
  <si>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</si>
  <si>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</si>
  <si>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</si>
  <si>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</si>
  <si>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</si>
  <si>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</si>
  <si>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</si>
  <si>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</si>
  <si>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</si>
  <si>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</si>
  <si>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</si>
  <si>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</si>
  <si>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</si>
  <si>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</si>
  <si>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</si>
  <si>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</si>
  <si>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</si>
  <si>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</si>
  <si>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</si>
  <si>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</si>
  <si>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</si>
  <si>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</si>
  <si>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</si>
  <si>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</si>
  <si>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</si>
  <si>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</si>
  <si>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</si>
  <si>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</si>
  <si>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</si>
  <si>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</si>
  <si>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</si>
  <si>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</si>
  <si>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</si>
  <si>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</si>
  <si>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</si>
  <si>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</si>
  <si>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</si>
  <si>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</si>
  <si>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</si>
  <si>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</si>
  <si>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</si>
  <si>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</si>
  <si>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</si>
  <si>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</si>
  <si>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</si>
  <si>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</si>
  <si>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</si>
  <si>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</si>
  <si>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</si>
  <si>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</si>
  <si>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</si>
  <si>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</si>
  <si>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</si>
  <si>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</si>
  <si>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</si>
  <si>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</si>
  <si>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</si>
  <si>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</si>
  <si>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</si>
  <si>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</si>
  <si>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</si>
  <si>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</si>
  <si>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</si>
  <si>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</si>
  <si>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</si>
  <si>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</si>
  <si>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</si>
  <si>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</si>
  <si>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</si>
  <si>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</si>
  <si>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</si>
  <si>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</si>
  <si>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</si>
  <si>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</si>
  <si>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</si>
  <si>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</si>
  <si>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</si>
  <si>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</si>
  <si>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</si>
  <si>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</si>
  <si>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</si>
  <si>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</si>
  <si>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</si>
  <si>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</si>
  <si>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</si>
  <si>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</si>
  <si>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</si>
  <si>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</si>
  <si>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</si>
  <si>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</si>
  <si>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</si>
  <si>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</si>
  <si>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</si>
  <si>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</si>
  <si>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</si>
  <si>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</si>
  <si>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</si>
  <si>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</si>
  <si>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</si>
  <si>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</si>
  <si>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</si>
  <si>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</si>
  <si>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</si>
  <si>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</si>
  <si>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</si>
  <si>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</si>
  <si>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</si>
  <si>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</si>
  <si>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</si>
  <si>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</si>
  <si>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</si>
  <si>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</si>
  <si>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</si>
  <si>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</si>
  <si>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</si>
  <si>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</si>
  <si>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</si>
  <si>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</si>
  <si>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</si>
  <si>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</si>
  <si>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</si>
  <si>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</si>
  <si>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</si>
  <si>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</si>
  <si>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</si>
  <si>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</si>
  <si>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</si>
  <si>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</si>
  <si>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</si>
  <si>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</si>
  <si>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</si>
  <si>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</si>
  <si>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</si>
  <si>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</si>
  <si>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</si>
  <si>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</si>
  <si>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</si>
  <si>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</si>
  <si>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</si>
  <si>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</si>
  <si>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</si>
  <si>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</si>
  <si>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</si>
  <si>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</si>
  <si>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</si>
  <si>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</si>
  <si>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</si>
  <si>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</si>
  <si>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</si>
  <si>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</si>
  <si>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</si>
  <si>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</si>
  <si>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</si>
  <si>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</si>
  <si>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</si>
  <si>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</si>
  <si>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</si>
  <si>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</si>
  <si>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</si>
  <si>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</si>
  <si>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</si>
  <si>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</si>
  <si>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</si>
  <si>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</si>
  <si>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</si>
  <si>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</si>
  <si>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</si>
  <si>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</si>
  <si>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</si>
  <si>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</si>
  <si>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</si>
  <si>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</si>
  <si>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</si>
  <si>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</si>
  <si>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</si>
  <si>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</si>
  <si>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</si>
  <si>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</si>
  <si>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</si>
  <si>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</si>
  <si>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</si>
  <si>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</si>
  <si>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</si>
  <si>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</si>
  <si>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</si>
  <si>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</si>
  <si>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</si>
  <si>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</si>
  <si>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</si>
  <si>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</si>
  <si>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</si>
  <si>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</si>
  <si>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</si>
  <si>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</si>
  <si>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</si>
  <si>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</si>
  <si>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</si>
  <si>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</si>
  <si>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</si>
  <si>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</si>
  <si>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</si>
  <si>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</si>
  <si>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</si>
  <si>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</si>
  <si>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</si>
  <si>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</si>
  <si>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</si>
  <si>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</si>
  <si>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</si>
  <si>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</si>
  <si>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</si>
  <si>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</si>
  <si>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</si>
  <si>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</si>
  <si>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</si>
  <si>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</si>
  <si>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</si>
  <si>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</si>
  <si>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</si>
  <si>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</si>
  <si>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</si>
  <si>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</si>
  <si>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</si>
  <si>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</si>
  <si>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</si>
  <si>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</si>
  <si>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</si>
  <si>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</si>
  <si>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</si>
  <si>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</si>
  <si>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</si>
  <si>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</si>
  <si>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</si>
  <si>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</si>
  <si>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</si>
  <si>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</si>
  <si>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</si>
  <si>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</si>
  <si>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</si>
  <si>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</si>
  <si>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</si>
  <si>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</si>
  <si>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</si>
  <si>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</si>
  <si>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</si>
  <si>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</si>
  <si>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</si>
  <si>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</si>
  <si>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</si>
  <si>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</si>
  <si>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</si>
  <si>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</si>
  <si>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</si>
  <si>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</si>
  <si>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</si>
  <si>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</si>
  <si>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</si>
  <si>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</si>
  <si>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</si>
  <si>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</si>
  <si>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</si>
  <si>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</si>
  <si>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</si>
  <si>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</si>
  <si>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</si>
  <si>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</si>
  <si>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</si>
  <si>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</si>
  <si>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</si>
  <si>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</si>
  <si>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</si>
  <si>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</si>
  <si>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</si>
  <si>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</si>
  <si>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</si>
  <si>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</si>
  <si>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</si>
  <si>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</si>
  <si>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</si>
  <si>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</si>
  <si>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</si>
  <si>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</si>
  <si>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</si>
  <si>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</si>
  <si>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</si>
  <si>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</si>
  <si>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</si>
  <si>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</si>
  <si>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</si>
  <si>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</si>
  <si>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</si>
  <si>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</si>
  <si>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</si>
  <si>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</si>
  <si>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</si>
  <si>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</si>
  <si>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</si>
  <si>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</si>
  <si>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</si>
  <si>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</si>
  <si>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</si>
  <si>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</si>
  <si>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</si>
  <si>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</si>
  <si>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</si>
  <si>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</si>
  <si>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</si>
  <si>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</si>
  <si>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</si>
  <si>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</si>
  <si>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</si>
  <si>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</si>
  <si>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</si>
  <si>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</si>
  <si>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</si>
  <si>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</si>
  <si>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</si>
  <si>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</si>
  <si>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</si>
  <si>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</si>
  <si>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</si>
  <si>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</si>
  <si>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</si>
  <si>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</si>
  <si>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</si>
  <si>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</si>
  <si>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</si>
  <si>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</si>
  <si>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</si>
  <si>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</si>
  <si>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</si>
  <si>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</si>
  <si>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</si>
  <si>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</si>
  <si>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</si>
  <si>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</si>
  <si>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</si>
  <si>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</si>
  <si>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</si>
  <si>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</si>
  <si>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</si>
  <si>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</si>
  <si>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</si>
  <si>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</si>
  <si>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</si>
  <si>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</si>
  <si>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</si>
  <si>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</si>
  <si>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</si>
  <si>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</si>
  <si>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</si>
  <si>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</si>
  <si>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</si>
  <si>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</si>
  <si>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</si>
  <si>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</si>
  <si>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</si>
  <si>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</si>
  <si>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</si>
  <si>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</si>
  <si>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</si>
  <si>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</si>
  <si>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</si>
  <si>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</si>
  <si>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</si>
  <si>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</si>
  <si>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</si>
  <si>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</si>
  <si>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</si>
  <si>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</si>
  <si>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</si>
  <si>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</si>
  <si>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</si>
  <si>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</si>
  <si>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</si>
  <si>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</si>
  <si>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</si>
  <si>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</si>
  <si>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</si>
  <si>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</si>
  <si>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</si>
  <si>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</si>
  <si>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</si>
  <si>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</si>
  <si>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</si>
  <si>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</si>
  <si>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</si>
  <si>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</si>
  <si>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</si>
  <si>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</si>
  <si>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</si>
  <si>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</si>
  <si>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</si>
  <si>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</si>
  <si>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</si>
  <si>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</si>
  <si>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</si>
  <si>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</si>
  <si>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</si>
  <si>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</si>
  <si>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</si>
  <si>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</si>
  <si>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</si>
  <si>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</si>
  <si>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</si>
  <si>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</si>
  <si>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</si>
  <si>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</si>
  <si>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</si>
  <si>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</si>
  <si>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</si>
  <si>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</si>
  <si>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</si>
  <si>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</si>
  <si>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</si>
  <si>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</si>
  <si>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</si>
  <si>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</si>
  <si>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</si>
  <si>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</si>
  <si>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</si>
  <si>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</si>
  <si>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</si>
  <si>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</si>
  <si>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</si>
  <si>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</si>
  <si>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</si>
  <si>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</si>
  <si>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</si>
  <si>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</si>
  <si>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</si>
  <si>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</si>
  <si>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</si>
  <si>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</si>
  <si>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</si>
  <si>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</si>
  <si>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</si>
  <si>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</si>
  <si>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</si>
  <si>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</si>
  <si>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</si>
  <si>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</si>
  <si>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</si>
  <si>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</si>
  <si>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</si>
  <si>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</si>
  <si>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</si>
  <si>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</si>
  <si>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</si>
  <si>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</si>
  <si>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</si>
  <si>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</si>
  <si>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</si>
  <si>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</si>
  <si>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</si>
  <si>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</si>
  <si>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</si>
  <si>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</si>
  <si>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</si>
  <si>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</si>
  <si>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</si>
  <si>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</si>
  <si>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</si>
  <si>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</si>
  <si>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</si>
  <si>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</si>
  <si>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</si>
  <si>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</si>
  <si>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</si>
  <si>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</si>
  <si>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</si>
  <si>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</si>
  <si>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</si>
  <si>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</si>
  <si>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</si>
  <si>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</si>
  <si>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</si>
  <si>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</si>
  <si>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</si>
  <si>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</si>
  <si>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</si>
  <si>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</si>
  <si>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</si>
  <si>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</si>
  <si>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</si>
  <si>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</si>
  <si>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</si>
  <si>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</si>
  <si>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</si>
  <si>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</si>
  <si>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</si>
  <si>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</si>
  <si>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</si>
  <si>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</si>
  <si>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</si>
  <si>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</si>
  <si>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</si>
  <si>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</si>
  <si>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</si>
  <si>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</si>
  <si>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</si>
  <si>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</si>
  <si>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</si>
  <si>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</si>
  <si>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</si>
  <si>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</si>
  <si>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</si>
  <si>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</si>
  <si>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</si>
  <si>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</si>
  <si>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</si>
  <si>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</si>
  <si>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</si>
  <si>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</si>
  <si>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</si>
  <si>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</si>
  <si>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</si>
  <si>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</si>
  <si>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</si>
  <si>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</si>
  <si>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</si>
  <si>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</si>
  <si>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</si>
  <si>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</si>
  <si>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</si>
  <si>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</si>
  <si>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</si>
  <si>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</si>
  <si>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</si>
  <si>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</si>
  <si>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</si>
  <si>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</si>
  <si>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</si>
  <si>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</si>
  <si>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</si>
  <si>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</si>
  <si>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</si>
  <si>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</si>
  <si>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</si>
  <si>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</si>
  <si>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</si>
  <si>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</si>
  <si>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</si>
  <si>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</si>
  <si>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</si>
  <si>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</si>
  <si>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</si>
  <si>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</si>
  <si>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</si>
  <si>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</si>
  <si>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</si>
  <si>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</si>
  <si>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</si>
  <si>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</si>
  <si>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</si>
  <si>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</si>
  <si>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</si>
  <si>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</si>
  <si>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</si>
  <si>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</si>
  <si>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</si>
  <si>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</si>
  <si>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</si>
  <si>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</si>
  <si>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</si>
  <si>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</si>
  <si>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</si>
  <si>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</si>
  <si>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</si>
  <si>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</si>
  <si>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</si>
  <si>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</si>
  <si>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</si>
  <si>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</si>
  <si>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</si>
  <si>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</si>
  <si>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</si>
  <si>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</si>
  <si>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</si>
  <si>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</si>
  <si>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</si>
  <si>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</si>
  <si>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</si>
  <si>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</si>
  <si>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</si>
  <si>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</si>
  <si>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</si>
  <si>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</si>
  <si>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</si>
  <si>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</si>
  <si>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</si>
  <si>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</si>
  <si>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</si>
  <si>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</si>
  <si>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</si>
  <si>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</si>
  <si>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</si>
  <si>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</si>
  <si>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</si>
  <si>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</si>
  <si>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</si>
  <si>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</si>
  <si>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</si>
  <si>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</si>
  <si>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</si>
  <si>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</si>
  <si>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</si>
  <si>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</si>
  <si>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</si>
  <si>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</si>
  <si>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</si>
  <si>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</si>
  <si>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</si>
  <si>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</si>
  <si>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</si>
  <si>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</si>
  <si>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</si>
  <si>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</si>
  <si>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</si>
  <si>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</si>
  <si>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</si>
  <si>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</si>
  <si>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</si>
  <si>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</si>
  <si>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</si>
  <si>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</si>
  <si>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</si>
  <si>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</si>
  <si>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</si>
  <si>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</si>
  <si>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</si>
  <si>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</si>
  <si>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</si>
  <si>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</si>
  <si>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</si>
  <si>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</si>
  <si>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</si>
  <si>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</si>
  <si>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</si>
  <si>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</si>
  <si>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</si>
  <si>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</si>
  <si>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</si>
  <si>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</si>
  <si>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</si>
  <si>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</si>
  <si>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</si>
  <si>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</si>
  <si>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</si>
  <si>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</si>
  <si>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</si>
  <si>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</si>
  <si>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</si>
  <si>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</si>
  <si>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</si>
  <si>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</si>
  <si>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</si>
  <si>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</si>
  <si>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</si>
  <si>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</si>
  <si>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</si>
  <si>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</si>
  <si>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</si>
  <si>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</si>
  <si>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</si>
  <si>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</si>
  <si>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</si>
  <si>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</si>
  <si>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</si>
  <si>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</si>
  <si>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</si>
  <si>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</si>
  <si>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</si>
  <si>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</si>
  <si>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</si>
  <si>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</si>
  <si>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</si>
  <si>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</si>
  <si>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</si>
  <si>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</si>
  <si>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</si>
  <si>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</si>
  <si>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</si>
  <si>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</si>
  <si>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</si>
  <si>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</si>
  <si>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</si>
  <si>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</si>
  <si>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</si>
  <si>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</si>
  <si>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</si>
  <si>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</si>
  <si>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</si>
  <si>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</si>
  <si>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</si>
  <si>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</si>
  <si>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</si>
  <si>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</si>
  <si>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</si>
  <si>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</si>
  <si>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</si>
  <si>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</si>
  <si>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</si>
  <si>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</si>
  <si>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</si>
  <si>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</si>
  <si>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</si>
  <si>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</si>
  <si>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</si>
  <si>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</si>
  <si>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</si>
  <si>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</si>
  <si>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</si>
  <si>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</si>
  <si>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</si>
  <si>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</si>
  <si>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</si>
  <si>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</si>
  <si>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</si>
  <si>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</si>
  <si>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</si>
  <si>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</si>
  <si>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</si>
  <si>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</si>
  <si>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</si>
  <si>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</si>
  <si>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</si>
  <si>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</si>
  <si>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</si>
  <si>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</si>
  <si>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</si>
  <si>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</si>
  <si>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</si>
  <si>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</si>
  <si>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</si>
  <si>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</si>
  <si>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</si>
  <si>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</si>
  <si>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</si>
  <si>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</si>
  <si>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</si>
  <si>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</si>
  <si>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</si>
  <si>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</si>
  <si>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</si>
  <si>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</si>
  <si>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</si>
  <si>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</si>
  <si>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</si>
  <si>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</si>
  <si>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</si>
  <si>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</si>
  <si>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</si>
  <si>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</si>
  <si>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</si>
  <si>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</si>
  <si>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</si>
  <si>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</si>
  <si>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</si>
  <si>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</si>
  <si>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</si>
  <si>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</si>
  <si>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</si>
  <si>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</si>
  <si>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</si>
  <si>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</si>
  <si>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</si>
  <si>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</si>
  <si>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</si>
  <si>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</si>
  <si>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</si>
  <si>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</si>
  <si>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</si>
  <si>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</si>
  <si>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</si>
  <si>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</si>
  <si>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</si>
  <si>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</si>
  <si>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</si>
  <si>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</si>
  <si>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</si>
  <si>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</si>
  <si>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</si>
  <si>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</si>
  <si>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</si>
  <si>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</si>
  <si>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</si>
  <si>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</si>
  <si>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</si>
  <si>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</si>
  <si>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</si>
  <si>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</si>
  <si>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</si>
  <si>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</si>
  <si>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</si>
  <si>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</si>
  <si>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</si>
  <si>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</si>
  <si>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</si>
  <si>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</si>
  <si>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</si>
  <si>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</si>
  <si>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</si>
  <si>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</si>
  <si>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</si>
  <si>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</si>
  <si>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</si>
  <si>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</si>
  <si>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</si>
  <si>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</si>
  <si>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</si>
  <si>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</si>
  <si>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</si>
  <si>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</si>
  <si>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</si>
  <si>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</si>
  <si>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</si>
  <si>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</si>
  <si>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</si>
  <si>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</si>
  <si>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</si>
  <si>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</si>
  <si>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</si>
  <si>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</si>
  <si>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</si>
  <si>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</si>
  <si>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</si>
  <si>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</si>
  <si>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</si>
  <si>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</si>
  <si>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</si>
  <si>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</si>
  <si>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</si>
  <si>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</si>
  <si>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</si>
  <si>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</si>
  <si>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</si>
  <si>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</si>
  <si>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</si>
  <si>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</si>
  <si>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</si>
  <si>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</si>
  <si>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</si>
  <si>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</si>
  <si>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</si>
  <si>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</si>
  <si>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</si>
  <si>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</si>
  <si>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</si>
  <si>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</si>
  <si>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</si>
  <si>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</si>
  <si>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</si>
  <si>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</si>
  <si>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</si>
  <si>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</si>
  <si>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</si>
  <si>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</si>
  <si>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</si>
  <si>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</si>
  <si>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</si>
  <si>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</si>
  <si>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</si>
  <si>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</si>
  <si>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</si>
  <si>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</si>
  <si>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</si>
  <si>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</si>
  <si>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</si>
  <si>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</si>
  <si>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</si>
  <si>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</si>
  <si>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</si>
  <si>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</si>
  <si>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</si>
  <si>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</si>
  <si>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</si>
  <si>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</si>
  <si>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</si>
  <si>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</si>
  <si>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</si>
  <si>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</si>
  <si>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</si>
  <si>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</si>
  <si>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</si>
  <si>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</si>
  <si>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</si>
  <si>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</si>
  <si>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</si>
  <si>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</si>
  <si>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</si>
  <si>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</si>
  <si>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</si>
  <si>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</si>
  <si>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</si>
  <si>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</si>
  <si>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</si>
  <si>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</si>
  <si>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</si>
  <si>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</si>
  <si>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</si>
  <si>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</si>
  <si>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</si>
  <si>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</si>
  <si>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</si>
  <si>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</si>
  <si>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</si>
  <si>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</si>
  <si>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</si>
  <si>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</si>
  <si>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</si>
  <si>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</si>
  <si>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</si>
  <si>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</si>
  <si>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</si>
  <si>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</si>
  <si>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</si>
  <si>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</si>
  <si>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</si>
  <si>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</si>
  <si>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</si>
  <si>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</si>
  <si>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</si>
  <si>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</si>
  <si>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</si>
  <si>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</si>
  <si>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</si>
  <si>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</si>
  <si>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</si>
  <si>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</si>
  <si>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</si>
  <si>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</si>
  <si>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</si>
  <si>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</si>
  <si>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</si>
  <si>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</si>
  <si>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</si>
  <si>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</si>
  <si>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</si>
  <si>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</si>
  <si>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</si>
  <si>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</si>
  <si>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</si>
  <si>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</si>
  <si>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</si>
  <si>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</si>
  <si>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</si>
  <si>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</si>
  <si>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</si>
  <si>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</si>
  <si>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</si>
  <si>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</si>
  <si>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</si>
  <si>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</si>
  <si>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</si>
  <si>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</si>
  <si>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</si>
  <si>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</si>
  <si>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</si>
  <si>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</si>
  <si>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</si>
  <si>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</si>
  <si>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</si>
  <si>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</si>
  <si>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</si>
  <si>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</si>
  <si>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</si>
  <si>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</si>
  <si>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</si>
  <si>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</si>
  <si>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</si>
  <si>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</si>
  <si>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</si>
  <si>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</si>
  <si>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</si>
  <si>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</si>
  <si>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</si>
  <si>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</si>
  <si>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</si>
  <si>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</si>
  <si>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</si>
  <si>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</si>
  <si>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</si>
  <si>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</si>
  <si>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</si>
  <si>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</si>
  <si>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</si>
  <si>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</si>
  <si>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</si>
  <si>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</si>
  <si>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</si>
  <si>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</si>
  <si>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</si>
  <si>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</si>
  <si>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</si>
  <si>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</si>
  <si>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</si>
  <si>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</si>
  <si>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</si>
  <si>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</si>
  <si>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</si>
  <si>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</si>
  <si>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</si>
  <si>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</si>
  <si>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</si>
  <si>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</si>
  <si>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</si>
  <si>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</si>
  <si>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</si>
  <si>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</si>
  <si>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</si>
  <si>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</si>
  <si>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</si>
  <si>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</si>
  <si>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</si>
  <si>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</si>
  <si>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</si>
  <si>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</si>
  <si>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</si>
  <si>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</si>
  <si>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</si>
  <si>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</si>
  <si>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</si>
  <si>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</si>
  <si>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</si>
  <si>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</si>
  <si>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</si>
  <si>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</si>
  <si>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</si>
  <si>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</si>
  <si>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</si>
  <si>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</si>
  <si>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</si>
  <si>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</si>
  <si>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</si>
  <si>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</si>
  <si>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</si>
  <si>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</si>
  <si>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</si>
  <si>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</si>
  <si>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</si>
  <si>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</si>
  <si>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</si>
  <si>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</si>
  <si>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</si>
  <si>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</si>
  <si>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</si>
  <si>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</si>
  <si>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</si>
  <si>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</si>
  <si>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</si>
  <si>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</si>
  <si>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</si>
  <si>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</si>
  <si>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</si>
  <si>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</si>
  <si>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</si>
  <si>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</si>
  <si>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</si>
  <si>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</si>
  <si>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</si>
  <si>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</si>
  <si>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</si>
  <si>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</si>
  <si>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</si>
  <si>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</si>
  <si>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</si>
  <si>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</si>
  <si>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</si>
  <si>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</si>
  <si>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</si>
  <si>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</si>
  <si>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</si>
  <si>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</si>
  <si>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</si>
  <si>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</si>
  <si>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</si>
  <si>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</si>
  <si>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</si>
  <si>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</si>
  <si>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</si>
  <si>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</si>
  <si>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</si>
  <si>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</si>
  <si>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</si>
  <si>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</si>
  <si>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</si>
  <si>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</si>
  <si>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</si>
  <si>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</si>
  <si>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</si>
  <si>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</si>
  <si>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</si>
  <si>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</si>
  <si>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</si>
  <si>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</si>
  <si>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</si>
  <si>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</si>
  <si>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</si>
  <si>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</si>
  <si>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</si>
  <si>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</si>
  <si>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</si>
  <si>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</si>
  <si>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</si>
  <si>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</si>
  <si>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</si>
  <si>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</si>
  <si>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</si>
  <si>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</si>
  <si>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</si>
  <si>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</si>
  <si>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</si>
  <si>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</si>
  <si>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</si>
  <si>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</si>
  <si>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</si>
  <si>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</si>
  <si>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</si>
  <si>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</si>
  <si>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</si>
  <si>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</si>
  <si>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</si>
  <si>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</si>
  <si>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</si>
  <si>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</si>
  <si>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</si>
  <si>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</si>
  <si>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</si>
  <si>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</si>
  <si>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</si>
  <si>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</si>
  <si>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</si>
  <si>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</si>
  <si>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</si>
  <si>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</si>
  <si>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</si>
  <si>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</si>
  <si>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</si>
  <si>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</si>
  <si>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</si>
  <si>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</si>
  <si>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</si>
  <si>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</si>
  <si>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</si>
  <si>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</si>
  <si>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</si>
  <si>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</si>
  <si>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</si>
  <si>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</si>
  <si>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</si>
  <si>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</si>
  <si>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</si>
  <si>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</si>
  <si>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</si>
  <si>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</si>
  <si>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</si>
  <si>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</si>
  <si>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</si>
  <si>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</si>
  <si>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</si>
  <si>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</si>
  <si>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</si>
  <si>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</si>
  <si>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</si>
  <si>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</si>
  <si>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</si>
  <si>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</si>
  <si>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</si>
  <si>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</si>
  <si>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</si>
  <si>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</si>
  <si>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</si>
  <si>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</si>
  <si>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</si>
  <si>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</si>
  <si>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</si>
  <si>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</si>
  <si>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</si>
  <si>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</si>
  <si>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</si>
  <si>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</si>
  <si>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</si>
  <si>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</si>
  <si>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</si>
  <si>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</si>
  <si>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</si>
  <si>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</si>
  <si>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</si>
  <si>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</si>
  <si>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</si>
  <si>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</si>
  <si>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</si>
  <si>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</si>
  <si>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</si>
  <si>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</si>
  <si>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</si>
  <si>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</si>
  <si>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</si>
  <si>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</si>
  <si>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</si>
  <si>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</si>
  <si>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</si>
  <si>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</si>
  <si>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</si>
  <si>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</si>
  <si>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</si>
  <si>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</si>
  <si>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</si>
  <si>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</si>
  <si>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</si>
  <si>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</si>
  <si>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</si>
  <si>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</si>
  <si>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</si>
  <si>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</si>
  <si>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</si>
  <si>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</si>
  <si>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</si>
  <si>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</si>
  <si>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</si>
  <si>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</si>
  <si>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</si>
  <si>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</si>
  <si>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</si>
  <si>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</si>
  <si>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</si>
  <si>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</si>
  <si>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</si>
  <si>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</si>
  <si>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</si>
  <si>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</si>
  <si>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</si>
  <si>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</si>
  <si>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</si>
  <si>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</si>
  <si>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</si>
  <si>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</si>
  <si>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</si>
  <si>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</si>
  <si>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</si>
  <si>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</si>
  <si>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</si>
  <si>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</si>
  <si>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</si>
  <si>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</si>
  <si>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</si>
  <si>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</si>
  <si>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</si>
  <si>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</si>
  <si>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</si>
  <si>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</si>
  <si>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</si>
  <si>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</si>
  <si>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</si>
  <si>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</si>
  <si>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</si>
  <si>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</si>
  <si>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</si>
  <si>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</si>
  <si>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</si>
  <si>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</si>
  <si>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</si>
  <si>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</si>
  <si>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</si>
  <si>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</si>
  <si>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</si>
  <si>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</si>
  <si>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</si>
  <si>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</si>
  <si>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</si>
  <si>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</si>
  <si>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</si>
  <si>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</si>
  <si>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</si>
  <si>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</si>
  <si>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</si>
  <si>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</si>
  <si>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</si>
  <si>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</si>
  <si>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</si>
  <si>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</si>
  <si>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</si>
  <si>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</si>
  <si>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</si>
  <si>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</si>
  <si>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</si>
  <si>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</si>
  <si>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</si>
  <si>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</si>
  <si>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</si>
  <si>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</si>
  <si>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</si>
  <si>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</si>
  <si>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</si>
  <si>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</si>
  <si>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</si>
  <si>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</si>
  <si>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</si>
  <si>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</si>
  <si>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</si>
  <si>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</si>
  <si>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</si>
  <si>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</si>
  <si>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</si>
  <si>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</si>
  <si>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</si>
  <si>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</si>
  <si>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</si>
  <si>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</si>
  <si>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</si>
  <si>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</si>
  <si>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</si>
  <si>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</si>
  <si>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</si>
  <si>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</si>
  <si>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</si>
  <si>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</si>
  <si>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</si>
  <si>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</si>
  <si>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</si>
  <si>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</si>
  <si>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</si>
  <si>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</si>
  <si>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</si>
  <si>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</si>
  <si>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</si>
  <si>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</si>
  <si>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</si>
  <si>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</si>
  <si>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</si>
  <si>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</si>
  <si>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</si>
  <si>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</si>
  <si>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</si>
  <si>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</si>
  <si>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</si>
  <si>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</si>
  <si>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</si>
  <si>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</si>
  <si>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</si>
  <si>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</si>
  <si>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</si>
  <si>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</si>
  <si>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</si>
  <si>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</si>
  <si>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</si>
  <si>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</si>
  <si>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</si>
  <si>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</si>
  <si>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</si>
  <si>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</si>
  <si>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</si>
  <si>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</si>
  <si>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</si>
  <si>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</si>
  <si>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</si>
  <si>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</si>
  <si>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</si>
  <si>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</si>
  <si>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</si>
  <si>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</si>
  <si>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</si>
  <si>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</si>
  <si>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</si>
  <si>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</si>
  <si>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</si>
  <si>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</si>
  <si>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</si>
  <si>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</si>
  <si>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</si>
  <si>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</si>
  <si>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</si>
  <si>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</si>
  <si>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</si>
  <si>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</si>
  <si>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</si>
  <si>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</si>
  <si>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</si>
  <si>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</si>
  <si>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</si>
  <si>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</si>
  <si>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</si>
  <si>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</si>
  <si>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</si>
  <si>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</si>
  <si>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</si>
  <si>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</si>
  <si>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</si>
  <si>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</si>
  <si>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</si>
  <si>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</si>
  <si>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</si>
  <si>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</si>
  <si>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</si>
  <si>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</si>
  <si>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</si>
  <si>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</si>
  <si>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</si>
  <si>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</si>
  <si>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</si>
  <si>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</si>
  <si>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</si>
  <si>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</si>
  <si>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</si>
  <si>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</si>
  <si>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</si>
  <si>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</si>
  <si>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</si>
  <si>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</si>
  <si>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</si>
  <si>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</si>
  <si>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</si>
  <si>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</si>
  <si>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</si>
  <si>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</si>
  <si>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</si>
  <si>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</si>
  <si>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</si>
  <si>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</si>
  <si>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</si>
  <si>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</si>
  <si>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</si>
  <si>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</si>
  <si>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</si>
  <si>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</si>
  <si>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</si>
  <si>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</si>
  <si>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</si>
  <si>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</si>
  <si>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</si>
  <si>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</si>
  <si>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</si>
  <si>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</si>
  <si>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</si>
  <si>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</si>
  <si>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</si>
  <si>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</si>
  <si>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</si>
  <si>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</si>
  <si>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</si>
  <si>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</si>
  <si>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</si>
  <si>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</si>
  <si>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</si>
  <si>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</si>
  <si>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</si>
  <si>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</si>
  <si>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</si>
  <si>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</si>
  <si>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</si>
  <si>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</si>
  <si>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</si>
  <si>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</si>
  <si>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</si>
  <si>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</si>
  <si>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</si>
  <si>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</si>
  <si>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</si>
  <si>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</si>
  <si>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</si>
  <si>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</si>
  <si>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</si>
  <si>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</si>
  <si>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</si>
  <si>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</si>
  <si>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</si>
  <si>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</si>
  <si>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</si>
  <si>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</si>
  <si>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</si>
  <si>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</si>
  <si>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</si>
  <si>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</si>
  <si>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</si>
  <si>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</si>
  <si>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</si>
  <si>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</si>
  <si>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</si>
  <si>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</si>
  <si>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</si>
  <si>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</si>
  <si>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</si>
  <si>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</si>
  <si>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</si>
  <si>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</si>
  <si>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</si>
  <si>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</si>
  <si>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</si>
  <si>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</si>
  <si>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</si>
  <si>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</si>
  <si>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</si>
  <si>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</si>
  <si>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</si>
  <si>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</si>
  <si>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</si>
  <si>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</si>
  <si>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</si>
  <si>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</si>
  <si>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</si>
  <si>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</si>
  <si>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</si>
  <si>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</si>
  <si>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</si>
  <si>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</si>
  <si>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</si>
  <si>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</si>
  <si>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</si>
  <si>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</si>
  <si>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</si>
  <si>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</si>
  <si>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</si>
  <si>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</si>
  <si>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</si>
  <si>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</si>
  <si>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</si>
  <si>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</si>
  <si>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</si>
  <si>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</si>
  <si>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</si>
  <si>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</si>
  <si>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</si>
  <si>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</si>
  <si>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</si>
  <si>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</si>
  <si>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</si>
  <si>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</si>
  <si>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</si>
  <si>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</si>
  <si>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</si>
  <si>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</si>
  <si>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</si>
  <si>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</si>
  <si>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</si>
  <si>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</si>
  <si>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</si>
  <si>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</si>
  <si>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</si>
  <si>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</si>
  <si>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</si>
  <si>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</si>
  <si>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</si>
  <si>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</si>
  <si>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</si>
  <si>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</si>
  <si>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</si>
  <si>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</si>
  <si>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</si>
  <si>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</si>
  <si>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</si>
  <si>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</si>
  <si>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</si>
  <si>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</si>
  <si>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</si>
  <si>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</si>
  <si>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</si>
  <si>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</si>
  <si>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</si>
  <si>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</si>
  <si>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</si>
  <si>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</si>
  <si>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</si>
  <si>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</si>
  <si>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</si>
  <si>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</si>
  <si>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</si>
  <si>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</si>
  <si>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</si>
  <si>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</si>
  <si>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</si>
  <si>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</si>
  <si>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</si>
  <si>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</si>
  <si>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</si>
  <si>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</si>
  <si>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</si>
  <si>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</si>
  <si>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</si>
  <si>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</si>
  <si>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</si>
  <si>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</si>
  <si>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</si>
  <si>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</si>
  <si>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</si>
  <si>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</si>
  <si>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</si>
  <si>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</si>
  <si>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</si>
  <si>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</si>
  <si>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</si>
  <si>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</si>
  <si>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</si>
  <si>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</si>
  <si>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</si>
  <si>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</si>
  <si>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</si>
  <si>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</si>
  <si>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</si>
  <si>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</si>
  <si>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</si>
  <si>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</si>
  <si>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</si>
  <si>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</si>
  <si>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</si>
  <si>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</si>
  <si>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</si>
  <si>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</si>
  <si>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</si>
  <si>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</si>
  <si>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</si>
  <si>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</si>
  <si>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</si>
  <si>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</si>
  <si>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</si>
  <si>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</si>
  <si>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</si>
  <si>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</si>
  <si>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</si>
  <si>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</si>
  <si>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</si>
  <si>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</si>
  <si>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</si>
  <si>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</si>
  <si>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</si>
  <si>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</si>
  <si>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</si>
  <si>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</si>
  <si>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</si>
  <si>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</si>
  <si>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</si>
  <si>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</si>
  <si>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</si>
  <si>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</si>
  <si>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</si>
  <si>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</si>
  <si>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</si>
  <si>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</si>
  <si>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</si>
  <si>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</si>
  <si>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</si>
  <si>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</si>
  <si>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</si>
  <si>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</si>
  <si>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</si>
  <si>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</si>
  <si>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</si>
  <si>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</si>
  <si>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</si>
  <si>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</si>
  <si>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</si>
  <si>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</si>
  <si>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</si>
  <si>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</si>
  <si>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</si>
  <si>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</si>
  <si>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</si>
  <si>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</si>
  <si>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</si>
  <si>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</si>
  <si>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</si>
  <si>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</si>
  <si>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</si>
  <si>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</si>
  <si>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</si>
  <si>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</si>
  <si>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</si>
  <si>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</si>
  <si>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</si>
  <si>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</si>
  <si>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</si>
  <si>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</si>
  <si>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</si>
  <si>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</si>
  <si>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</si>
  <si>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</si>
  <si>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</si>
  <si>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</si>
  <si>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</si>
  <si>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</si>
  <si>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</si>
  <si>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</si>
  <si>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</si>
  <si>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</si>
  <si>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</si>
  <si>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</si>
  <si>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</si>
  <si>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</si>
  <si>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</si>
  <si>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</si>
  <si>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</si>
  <si>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</si>
  <si>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</si>
  <si>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</si>
  <si>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</si>
  <si>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</si>
  <si>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</si>
  <si>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</si>
  <si>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</si>
  <si>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</si>
  <si>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</si>
  <si>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</si>
  <si>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</si>
  <si>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</si>
  <si>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</si>
  <si>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</si>
  <si>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</si>
  <si>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</si>
  <si>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</si>
  <si>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</si>
  <si>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</si>
  <si>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</si>
  <si>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</si>
  <si>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</si>
  <si>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</si>
  <si>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</si>
  <si>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</si>
  <si>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</si>
  <si>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</si>
  <si>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</si>
  <si>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</si>
  <si>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</si>
  <si>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</si>
  <si>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</si>
  <si>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</si>
  <si>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</si>
  <si>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</si>
  <si>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</si>
  <si>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</si>
  <si>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</si>
  <si>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</si>
  <si>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</si>
  <si>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</si>
  <si>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</si>
  <si>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</si>
  <si>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</si>
  <si>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</si>
  <si>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</si>
  <si>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</si>
  <si>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</si>
  <si>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</si>
  <si>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</si>
  <si>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</si>
  <si>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</si>
  <si>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</si>
  <si>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</si>
  <si>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</si>
  <si>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</si>
  <si>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</si>
  <si>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</si>
  <si>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</si>
  <si>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</si>
  <si>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</si>
  <si>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</si>
  <si>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</si>
  <si>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</si>
  <si>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</si>
  <si>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</si>
  <si>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</si>
  <si>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</si>
  <si>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</si>
  <si>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</si>
  <si>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</si>
  <si>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</si>
  <si>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</si>
  <si>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</si>
  <si>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</si>
  <si>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</si>
  <si>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</si>
  <si>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</si>
  <si>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</si>
  <si>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</si>
  <si>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</si>
  <si>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</si>
  <si>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</si>
  <si>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</si>
  <si>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</si>
  <si>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</si>
  <si>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</si>
  <si>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</si>
  <si>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</si>
  <si>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</si>
  <si>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</si>
  <si>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</si>
  <si>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</si>
  <si>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</si>
  <si>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</si>
  <si>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</si>
  <si>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</si>
  <si>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</si>
  <si>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</si>
  <si>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</si>
  <si>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</si>
  <si>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</si>
  <si>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</si>
  <si>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</si>
  <si>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</si>
  <si>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</si>
  <si>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</si>
  <si>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</si>
  <si>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</si>
  <si>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</si>
  <si>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</si>
  <si>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</si>
  <si>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</si>
  <si>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</si>
  <si>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</si>
  <si>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</si>
  <si>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</si>
  <si>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</si>
  <si>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</si>
  <si>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</si>
  <si>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</si>
  <si>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</si>
  <si>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</si>
  <si>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</si>
  <si>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</si>
  <si>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</si>
  <si>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</si>
  <si>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</si>
  <si>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</si>
  <si>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</si>
  <si>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</si>
  <si>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</si>
  <si>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</si>
  <si>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</si>
  <si>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</si>
  <si>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</si>
  <si>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</si>
  <si>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</si>
  <si>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</si>
  <si>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</si>
  <si>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</si>
  <si>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</si>
  <si>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</si>
  <si>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</si>
  <si>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</si>
  <si>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</si>
  <si>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</si>
  <si>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</si>
  <si>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</si>
  <si>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</si>
  <si>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</si>
  <si>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</si>
  <si>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</si>
  <si>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</si>
  <si>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</si>
  <si>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</si>
  <si>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</si>
  <si>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</si>
  <si>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</si>
  <si>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</si>
  <si>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</si>
  <si>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</si>
  <si>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</si>
  <si>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</si>
  <si>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</si>
  <si>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</si>
  <si>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</si>
  <si>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</si>
  <si>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</si>
  <si>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</si>
  <si>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</si>
  <si>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</si>
  <si>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</si>
  <si>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</si>
  <si>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</si>
  <si>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</si>
  <si>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</si>
  <si>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</si>
  <si>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</si>
  <si>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</si>
  <si>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</si>
  <si>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</si>
  <si>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</si>
  <si>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</si>
  <si>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</si>
  <si>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</si>
  <si>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</si>
  <si>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</si>
  <si>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</si>
  <si>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</si>
  <si>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</si>
  <si>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</si>
  <si>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</si>
  <si>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</si>
  <si>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</si>
  <si>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</si>
  <si>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</si>
  <si>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</si>
  <si>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</si>
  <si>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</si>
  <si>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</si>
  <si>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</si>
  <si>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</si>
  <si>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</si>
  <si>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</si>
  <si>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</si>
  <si>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</si>
  <si>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</si>
  <si>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</si>
  <si>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</si>
  <si>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</si>
  <si>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</si>
  <si>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</si>
  <si>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</si>
  <si>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</si>
  <si>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</si>
  <si>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</si>
  <si>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</si>
  <si>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</si>
  <si>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</si>
  <si>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</si>
  <si>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</si>
  <si>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</si>
  <si>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</si>
  <si>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</si>
  <si>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</si>
  <si>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</si>
  <si>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</si>
  <si>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</si>
  <si>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</si>
  <si>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</si>
  <si>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</si>
  <si>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</si>
  <si>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</si>
  <si>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</si>
  <si>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</si>
  <si>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</si>
  <si>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</si>
  <si>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</si>
  <si>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</si>
  <si>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</si>
  <si>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</si>
  <si>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</si>
  <si>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</si>
  <si>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</si>
  <si>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</si>
  <si>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</si>
  <si>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</si>
  <si>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</si>
  <si>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</si>
  <si>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</si>
  <si>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</si>
  <si>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</si>
  <si>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</si>
  <si>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</si>
  <si>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</si>
  <si>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</si>
  <si>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</si>
  <si>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</si>
  <si>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</si>
  <si>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</si>
  <si>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</si>
  <si>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</si>
  <si>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</si>
  <si>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</si>
  <si>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</si>
  <si>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</si>
  <si>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</si>
  <si>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</si>
  <si>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</si>
  <si>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</si>
  <si>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</si>
  <si>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</si>
  <si>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</si>
  <si>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</si>
  <si>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</si>
  <si>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</si>
  <si>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</si>
  <si>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</si>
  <si>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</si>
  <si>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</si>
  <si>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</si>
  <si>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</si>
  <si>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</si>
  <si>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</si>
  <si>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</si>
  <si>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</si>
  <si>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</si>
  <si>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</si>
  <si>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</si>
  <si>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</si>
  <si>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</si>
  <si>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</si>
  <si>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</si>
  <si>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</si>
  <si>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</si>
  <si>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</si>
  <si>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</si>
  <si>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</si>
  <si>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</si>
  <si>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</si>
  <si>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</si>
  <si>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</si>
  <si>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</si>
  <si>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</si>
  <si>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</si>
  <si>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</si>
  <si>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</si>
  <si>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</si>
  <si>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</si>
  <si>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</si>
  <si>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</si>
  <si>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</si>
  <si>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</si>
  <si>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</si>
  <si>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</si>
  <si>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</si>
  <si>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</si>
  <si>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</si>
  <si>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</si>
  <si>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</si>
  <si>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</si>
  <si>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</si>
  <si>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</si>
  <si>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</si>
  <si>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</si>
  <si>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</si>
  <si>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</si>
  <si>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</si>
  <si>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</si>
  <si>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</si>
  <si>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</si>
  <si>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</si>
  <si>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</si>
  <si>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</si>
  <si>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</si>
  <si>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</si>
  <si>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</si>
  <si>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</si>
  <si>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</si>
  <si>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</si>
  <si>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</si>
  <si>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</si>
  <si>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</si>
  <si>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</si>
  <si>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</si>
  <si>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</si>
  <si>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</si>
  <si>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</si>
  <si>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</si>
  <si>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</si>
  <si>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</si>
  <si>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</si>
  <si>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</si>
  <si>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</si>
  <si>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</si>
  <si>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</si>
  <si>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</si>
  <si>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</si>
  <si>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</si>
  <si>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</si>
  <si>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</si>
  <si>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</si>
  <si>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</si>
  <si>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</si>
  <si>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</si>
  <si>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</si>
  <si>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</si>
  <si>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</si>
  <si>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</si>
  <si>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</si>
  <si>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</si>
  <si>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</si>
  <si>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</si>
  <si>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</si>
  <si>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</si>
  <si>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</si>
  <si>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</si>
  <si>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</si>
  <si>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</si>
  <si>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</si>
  <si>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</si>
  <si>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</si>
  <si>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</si>
  <si>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</si>
  <si>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</si>
  <si>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</si>
  <si>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</si>
  <si>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</si>
  <si>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</si>
  <si>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</si>
  <si>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</si>
  <si>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</si>
  <si>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</si>
  <si>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</si>
  <si>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</si>
  <si>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</si>
  <si>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</si>
  <si>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</si>
  <si>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</si>
  <si>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</si>
  <si>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</si>
  <si>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</si>
  <si>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</si>
  <si>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</si>
  <si>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</si>
  <si>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</si>
  <si>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</si>
  <si>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</si>
  <si>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</si>
  <si>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</si>
  <si>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</si>
  <si>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</si>
  <si>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</si>
  <si>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</si>
  <si>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</si>
  <si>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</si>
  <si>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</si>
  <si>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</si>
  <si>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</si>
  <si>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</si>
  <si>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</si>
  <si>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</si>
  <si>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</si>
  <si>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</si>
  <si>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</si>
  <si>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</si>
  <si>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</si>
  <si>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</si>
  <si>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</si>
  <si>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</si>
  <si>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</si>
  <si>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</si>
  <si>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</si>
  <si>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</si>
  <si>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</si>
  <si>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</si>
  <si>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</si>
  <si>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</si>
  <si>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</si>
  <si>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</si>
  <si>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</si>
  <si>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</si>
  <si>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</si>
  <si>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</si>
  <si>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</si>
  <si>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</si>
  <si>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</si>
  <si>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</si>
  <si>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</si>
  <si>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</si>
  <si>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</si>
  <si>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</si>
  <si>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</si>
  <si>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</si>
  <si>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</si>
  <si>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</si>
  <si>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</si>
  <si>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</si>
  <si>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</si>
  <si>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</si>
  <si>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</si>
  <si>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</si>
  <si>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</si>
  <si>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</si>
  <si>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</si>
  <si>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</si>
  <si>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</si>
  <si>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</si>
  <si>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</si>
  <si>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</si>
  <si>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</si>
  <si>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</si>
  <si>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</si>
  <si>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</si>
  <si>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</si>
  <si>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</si>
  <si>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</si>
  <si>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</si>
  <si>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</si>
  <si>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</si>
  <si>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</si>
  <si>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</si>
  <si>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</si>
  <si>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</si>
  <si>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</si>
  <si>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</si>
  <si>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</si>
  <si>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</si>
  <si>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</si>
  <si>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</si>
  <si>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</si>
  <si>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</si>
  <si>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</si>
  <si>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</si>
  <si>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</si>
  <si>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</si>
  <si>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</si>
  <si>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</si>
  <si>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</si>
  <si>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</si>
  <si>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</si>
  <si>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</si>
  <si>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</si>
  <si>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</si>
  <si>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</si>
  <si>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</si>
  <si>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</si>
  <si>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</si>
  <si>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</si>
  <si>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</si>
  <si>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</si>
  <si>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</si>
  <si>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</si>
  <si>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</si>
  <si>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</si>
  <si>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</si>
  <si>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</si>
  <si>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</si>
  <si>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</si>
  <si>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</si>
  <si>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</si>
  <si>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</si>
  <si>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</si>
  <si>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</si>
  <si>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</si>
  <si>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</si>
  <si>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</si>
  <si>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</si>
  <si>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</si>
  <si>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</si>
  <si>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</si>
  <si>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</si>
  <si>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</si>
  <si>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</si>
  <si>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</si>
  <si>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</si>
  <si>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</si>
  <si>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</si>
  <si>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</si>
  <si>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</si>
  <si>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</si>
  <si>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</si>
  <si>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</si>
  <si>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</si>
  <si>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</si>
  <si>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</si>
  <si>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</si>
  <si>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</si>
  <si>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</si>
  <si>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</si>
  <si>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</si>
  <si>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</si>
  <si>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</si>
  <si>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</si>
  <si>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</si>
  <si>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</si>
  <si>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</si>
  <si>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</si>
  <si>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</si>
  <si>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</si>
  <si>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</si>
  <si>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</si>
  <si>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</si>
  <si>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</si>
  <si>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</si>
  <si>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</si>
  <si>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</si>
  <si>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</si>
  <si>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</si>
  <si>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</si>
  <si>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</si>
  <si>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</si>
  <si>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</si>
  <si>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</si>
  <si>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</si>
  <si>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</si>
  <si>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</si>
  <si>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</si>
  <si>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</si>
  <si>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</si>
  <si>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</si>
  <si>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</si>
  <si>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</si>
  <si>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</si>
  <si>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</si>
  <si>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</si>
  <si>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</si>
  <si>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</si>
  <si>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</si>
  <si>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</si>
  <si>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</si>
  <si>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</si>
  <si>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</si>
  <si>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</si>
  <si>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</si>
  <si>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</si>
  <si>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</si>
  <si>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</si>
  <si>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</si>
  <si>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</si>
  <si>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</si>
  <si>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</si>
  <si>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</si>
  <si>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</si>
  <si>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</si>
  <si>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</si>
  <si>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</si>
  <si>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</si>
  <si>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</si>
  <si>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</si>
  <si>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</si>
  <si>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</si>
  <si>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</si>
  <si>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</si>
  <si>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</si>
  <si>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</si>
  <si>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</si>
  <si>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</si>
  <si>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</si>
  <si>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</si>
  <si>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</si>
  <si>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</si>
  <si>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</si>
  <si>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</si>
  <si>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</si>
  <si>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</si>
  <si>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</si>
  <si>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</si>
  <si>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</si>
  <si>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</si>
  <si>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</si>
  <si>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</si>
  <si>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</si>
  <si>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</si>
  <si>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</si>
  <si>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</si>
  <si>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</si>
  <si>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</si>
  <si>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</si>
  <si>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</si>
  <si>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</si>
  <si>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</si>
  <si>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</si>
  <si>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</si>
  <si>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</si>
  <si>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</si>
  <si>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</si>
  <si>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</si>
  <si>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</si>
  <si>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</si>
  <si>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</si>
  <si>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</si>
  <si>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</si>
  <si>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</si>
  <si>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</si>
  <si>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</si>
  <si>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</si>
  <si>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</si>
  <si>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</si>
  <si>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</si>
  <si>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</si>
  <si>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</si>
  <si>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</si>
  <si>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</si>
  <si>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</si>
  <si>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</si>
  <si>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</si>
  <si>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</si>
  <si>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</si>
  <si>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</si>
  <si>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</si>
  <si>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</si>
  <si>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</si>
  <si>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</si>
  <si>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</si>
  <si>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</si>
  <si>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</si>
  <si>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</si>
  <si>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</si>
  <si>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</si>
  <si>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</si>
  <si>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</si>
  <si>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</si>
  <si>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</si>
  <si>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</si>
  <si>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</si>
  <si>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</si>
  <si>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</si>
  <si>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</si>
  <si>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</si>
  <si>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</si>
  <si>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</si>
  <si>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</si>
  <si>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</si>
  <si>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</si>
  <si>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</si>
  <si>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</si>
  <si>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</si>
  <si>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</si>
  <si>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</si>
  <si>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</si>
  <si>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</si>
  <si>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</si>
  <si>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</si>
  <si>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</si>
  <si>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</si>
  <si>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</si>
  <si>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</si>
  <si>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</si>
  <si>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</si>
  <si>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</si>
  <si>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</si>
  <si>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</si>
  <si>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</si>
  <si>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</si>
  <si>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</si>
  <si>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</si>
  <si>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</si>
  <si>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</si>
  <si>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</si>
  <si>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</si>
  <si>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</si>
  <si>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</si>
  <si>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</si>
  <si>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</si>
  <si>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</si>
  <si>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</si>
  <si>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</si>
  <si>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</si>
  <si>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</si>
  <si>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</si>
  <si>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</si>
  <si>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</si>
  <si>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</si>
  <si>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</si>
  <si>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</si>
  <si>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</si>
  <si>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</si>
  <si>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</si>
  <si>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</si>
  <si>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</si>
  <si>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</si>
  <si>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</si>
  <si>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</si>
  <si>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</si>
  <si>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</si>
  <si>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</si>
  <si>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</si>
  <si>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</si>
  <si>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</si>
  <si>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</si>
  <si>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</si>
  <si>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</si>
  <si>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</si>
  <si>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</si>
  <si>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</si>
  <si>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</si>
  <si>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</si>
  <si>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</si>
  <si>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</si>
  <si>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</si>
  <si>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</si>
  <si>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</si>
  <si>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</si>
  <si>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</si>
  <si>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</si>
  <si>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</si>
  <si>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</si>
  <si>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</si>
  <si>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</si>
  <si>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</si>
  <si>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</si>
  <si>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</si>
  <si>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</si>
  <si>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</si>
  <si>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</si>
  <si>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</si>
  <si>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</si>
  <si>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</si>
  <si>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</si>
  <si>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</si>
  <si>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</si>
  <si>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</si>
  <si>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</si>
  <si>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</si>
  <si>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</si>
  <si>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</si>
  <si>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</si>
  <si>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</si>
  <si>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</si>
  <si>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</si>
  <si>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</si>
  <si>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</si>
  <si>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</si>
  <si>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</si>
  <si>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</si>
  <si>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</si>
  <si>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</si>
  <si>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</si>
  <si>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</si>
  <si>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</si>
  <si>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</si>
  <si>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</si>
  <si>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</si>
  <si>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</si>
  <si>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</si>
  <si>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</si>
  <si>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</si>
  <si>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</si>
  <si>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</si>
  <si>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</si>
  <si>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</si>
  <si>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</si>
  <si>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</si>
  <si>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</si>
  <si>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</si>
  <si>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</si>
  <si>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</si>
  <si>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</si>
  <si>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</si>
  <si>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</si>
  <si>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</si>
  <si>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</si>
  <si>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</si>
  <si>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</si>
  <si>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</si>
  <si>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</si>
  <si>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</si>
  <si>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</si>
  <si>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</si>
  <si>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</si>
  <si>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</si>
  <si>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</si>
  <si>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</si>
  <si>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</si>
  <si>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</si>
  <si>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</si>
  <si>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</si>
  <si>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</si>
  <si>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</si>
  <si>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</si>
  <si>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</si>
  <si>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</si>
  <si>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</si>
  <si>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</si>
  <si>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</si>
  <si>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</si>
  <si>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</si>
  <si>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</si>
  <si>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</si>
  <si>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</si>
  <si>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</si>
  <si>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</si>
  <si>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</si>
  <si>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</si>
  <si>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</si>
  <si>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</si>
  <si>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</si>
  <si>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</si>
  <si>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</si>
  <si>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</si>
  <si>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</si>
  <si>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</si>
  <si>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</si>
  <si>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</si>
  <si>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</si>
  <si>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</si>
  <si>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</si>
  <si>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</si>
  <si>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</si>
  <si>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</si>
  <si>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</si>
  <si>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</si>
  <si>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</si>
  <si>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</si>
  <si>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</si>
  <si>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</si>
  <si>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</si>
  <si>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</si>
  <si>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</si>
  <si>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</si>
  <si>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</si>
  <si>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</si>
  <si>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</si>
  <si>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</si>
  <si>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</si>
  <si>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</si>
  <si>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</si>
  <si>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</si>
  <si>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</si>
  <si>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</si>
  <si>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</si>
  <si>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</si>
  <si>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</si>
  <si>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</si>
  <si>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</si>
  <si>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</si>
  <si>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</si>
  <si>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</si>
  <si>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</si>
  <si>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</si>
  <si>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</si>
  <si>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</si>
  <si>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</si>
  <si>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</si>
  <si>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</si>
  <si>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</si>
  <si>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</si>
  <si>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</si>
  <si>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</si>
  <si>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</si>
  <si>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</si>
  <si>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</si>
  <si>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</si>
  <si>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</si>
  <si>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</si>
  <si>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</si>
  <si>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</si>
  <si>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</si>
  <si>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</si>
  <si>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</si>
  <si>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</si>
  <si>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</si>
  <si>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</si>
  <si>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</si>
  <si>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</si>
  <si>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</si>
  <si>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</si>
  <si>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</si>
  <si>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</si>
  <si>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</si>
  <si>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</si>
  <si>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</si>
  <si>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</si>
  <si>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</si>
  <si>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</si>
  <si>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</si>
  <si>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</si>
  <si>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</si>
  <si>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</si>
  <si>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</si>
  <si>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</si>
  <si>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</si>
  <si>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</si>
  <si>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</si>
  <si>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</si>
  <si>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</si>
  <si>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</si>
  <si>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</si>
  <si>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</si>
  <si>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</si>
  <si>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</si>
  <si>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</si>
  <si>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</si>
  <si>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</si>
  <si>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</si>
  <si>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</si>
  <si>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</si>
  <si>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</si>
  <si>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</si>
  <si>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</si>
  <si>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</si>
  <si>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</si>
  <si>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</si>
  <si>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</si>
  <si>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</si>
  <si>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</si>
  <si>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</si>
  <si>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</si>
  <si>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</si>
  <si>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</si>
  <si>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</si>
  <si>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</si>
  <si>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</si>
  <si>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</si>
  <si>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</si>
  <si>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</si>
  <si>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</si>
  <si>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</si>
  <si>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</si>
  <si>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</si>
  <si>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</si>
  <si>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</si>
  <si>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</si>
  <si>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</si>
  <si>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</si>
  <si>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</si>
  <si>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</si>
  <si>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</si>
  <si>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</si>
  <si>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</si>
  <si>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</si>
  <si>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</si>
  <si>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</si>
  <si>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</si>
  <si>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</si>
  <si>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</si>
  <si>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</si>
  <si>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</si>
  <si>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</si>
  <si>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</si>
  <si>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</si>
  <si>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</si>
  <si>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</si>
  <si>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</si>
  <si>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</si>
  <si>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</si>
  <si>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</si>
  <si>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</si>
  <si>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</si>
  <si>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</si>
  <si>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</si>
  <si>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</si>
  <si>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</si>
  <si>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</si>
  <si>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</si>
  <si>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</si>
  <si>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</si>
  <si>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</si>
  <si>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</si>
  <si>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</si>
  <si>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</si>
  <si>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</si>
  <si>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</si>
  <si>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</si>
  <si>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</si>
  <si>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</si>
  <si>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</si>
  <si>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</si>
  <si>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</si>
  <si>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</si>
  <si>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</si>
  <si>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</si>
  <si>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</si>
  <si>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</si>
  <si>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</si>
  <si>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</si>
  <si>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</si>
  <si>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</si>
  <si>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</si>
  <si>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</si>
  <si>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</si>
  <si>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</si>
  <si>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</si>
  <si>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</si>
  <si>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</si>
  <si>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</si>
  <si>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</si>
  <si>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</si>
  <si>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</si>
  <si>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</si>
  <si>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</si>
  <si>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</si>
  <si>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</si>
  <si>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</si>
  <si>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</si>
  <si>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</si>
  <si>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</si>
  <si>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</si>
  <si>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</si>
  <si>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</si>
  <si>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</si>
  <si>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</si>
  <si>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</si>
  <si>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</si>
  <si>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</si>
  <si>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</si>
  <si>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</si>
  <si>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</si>
  <si>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</si>
  <si>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</si>
  <si>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</si>
  <si>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</si>
  <si>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</si>
  <si>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</si>
  <si>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</si>
  <si>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</si>
  <si>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</si>
  <si>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</si>
  <si>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</si>
  <si>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</si>
  <si>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</si>
  <si>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</si>
  <si>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</si>
  <si>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</si>
  <si>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</si>
  <si>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</si>
  <si>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</si>
  <si>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</si>
  <si>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</si>
  <si>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</si>
  <si>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</si>
  <si>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</si>
  <si>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</si>
  <si>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</si>
  <si>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</si>
  <si>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</si>
  <si>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</si>
  <si>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</si>
  <si>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</si>
  <si>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</si>
  <si>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</si>
  <si>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</si>
  <si>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</si>
  <si>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</si>
  <si>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</si>
  <si>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</si>
  <si>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</si>
  <si>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</si>
  <si>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</si>
  <si>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</si>
  <si>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</si>
  <si>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</si>
  <si>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</si>
  <si>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</si>
  <si>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</si>
  <si>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</si>
  <si>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</si>
  <si>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</si>
  <si>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</si>
  <si>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</si>
  <si>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</si>
  <si>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</si>
  <si>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</si>
  <si>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</si>
  <si>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</si>
  <si>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</si>
  <si>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</si>
  <si>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</si>
  <si>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</si>
  <si>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</si>
  <si>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</si>
  <si>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</si>
  <si>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</si>
  <si>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</si>
  <si>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</si>
  <si>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</si>
  <si>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</si>
  <si>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</si>
  <si>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</si>
  <si>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</si>
  <si>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</si>
  <si>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</si>
  <si>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</si>
  <si>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</si>
  <si>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</si>
  <si>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</si>
  <si>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</si>
  <si>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</si>
  <si>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</si>
  <si>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</si>
  <si>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</si>
  <si>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</si>
  <si>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</si>
  <si>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</si>
  <si>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</si>
  <si>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</si>
  <si>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</si>
  <si>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</si>
  <si>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</si>
  <si>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</si>
  <si>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</si>
  <si>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</si>
  <si>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</si>
  <si>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</si>
  <si>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</si>
  <si>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</si>
  <si>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</si>
  <si>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</si>
  <si>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</si>
  <si>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</si>
  <si>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</si>
  <si>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</si>
  <si>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</si>
  <si>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</si>
  <si>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</si>
  <si>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</si>
  <si>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</si>
  <si>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</si>
  <si>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</si>
  <si>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</si>
  <si>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</si>
  <si>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</si>
  <si>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</si>
  <si>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</si>
  <si>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</si>
  <si>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</si>
  <si>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</si>
  <si>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</si>
  <si>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</si>
  <si>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</si>
  <si>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</si>
  <si>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</si>
  <si>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</si>
  <si>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</si>
  <si>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</si>
  <si>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</si>
  <si>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</si>
  <si>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</si>
  <si>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</si>
  <si>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</si>
  <si>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</si>
  <si>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</si>
  <si>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</si>
  <si>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</si>
  <si>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</si>
  <si>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</si>
  <si>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</si>
  <si>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</si>
  <si>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</si>
  <si>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</si>
  <si>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</si>
  <si>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</si>
  <si>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</si>
  <si>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</si>
  <si>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</si>
  <si>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</si>
  <si>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</si>
  <si>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</si>
  <si>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</si>
  <si>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</si>
  <si>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</si>
  <si>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</si>
  <si>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</si>
  <si>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</si>
  <si>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</si>
  <si>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</si>
  <si>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</si>
  <si>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</si>
  <si>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</si>
  <si>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</si>
  <si>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</si>
  <si>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</si>
  <si>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</si>
  <si>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</si>
  <si>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</si>
  <si>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</si>
  <si>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</si>
  <si>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</si>
  <si>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</si>
  <si>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</si>
  <si>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</si>
  <si>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</si>
  <si>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</si>
  <si>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</si>
  <si>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</si>
  <si>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</si>
  <si>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</si>
  <si>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</si>
  <si>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</si>
  <si>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</si>
  <si>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</si>
  <si>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</si>
  <si>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</si>
  <si>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</si>
  <si>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</si>
  <si>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</si>
  <si>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</si>
  <si>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</si>
  <si>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</si>
  <si>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</si>
  <si>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</si>
  <si>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</si>
  <si>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</si>
  <si>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</si>
  <si>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</si>
  <si>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</si>
  <si>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</si>
  <si>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</si>
  <si>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</si>
  <si>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</si>
  <si>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</si>
  <si>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</si>
  <si>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</si>
  <si>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</si>
  <si>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</si>
  <si>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</si>
  <si>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</si>
  <si>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</si>
  <si>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</si>
  <si>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</si>
  <si>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</si>
  <si>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</si>
  <si>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</si>
  <si>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</si>
  <si>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</si>
  <si>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</si>
  <si>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</si>
  <si>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</si>
  <si>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</si>
  <si>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</si>
  <si>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</si>
  <si>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</si>
  <si>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</si>
  <si>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</si>
  <si>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</si>
  <si>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</si>
  <si>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</si>
  <si>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</si>
  <si>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</si>
  <si>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</si>
  <si>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</si>
  <si>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</si>
  <si>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</si>
  <si>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</si>
  <si>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</si>
  <si>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</si>
  <si>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</si>
  <si>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</si>
  <si>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</si>
  <si>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</si>
  <si>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</si>
  <si>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</si>
  <si>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</si>
  <si>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</si>
  <si>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</si>
  <si>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</si>
  <si>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</si>
  <si>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</si>
  <si>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</si>
  <si>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</si>
  <si>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</si>
  <si>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</si>
  <si>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</si>
  <si>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</si>
  <si>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</si>
  <si>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</si>
  <si>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</si>
  <si>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</si>
  <si>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</si>
  <si>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</si>
  <si>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</si>
  <si>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</si>
  <si>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</si>
  <si>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</si>
  <si>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</si>
  <si>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</si>
  <si>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</si>
  <si>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</si>
  <si>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</si>
  <si>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</si>
  <si>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</si>
  <si>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</si>
  <si>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</si>
  <si>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</si>
  <si>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</si>
  <si>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</si>
  <si>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</si>
  <si>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</si>
  <si>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</si>
  <si>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</si>
  <si>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</si>
  <si>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</si>
  <si>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</si>
  <si>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</si>
  <si>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</si>
  <si>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</si>
  <si>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</si>
  <si>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</si>
  <si>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</si>
  <si>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</si>
  <si>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</si>
  <si>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</si>
  <si>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</si>
  <si>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</si>
  <si>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</si>
  <si>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</si>
  <si>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</si>
  <si>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</si>
  <si>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</si>
  <si>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</si>
  <si>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</si>
  <si>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</si>
  <si>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</si>
  <si>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</si>
  <si>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</si>
  <si>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</si>
  <si>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</si>
  <si>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</si>
  <si>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</si>
  <si>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</si>
  <si>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</si>
  <si>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</si>
  <si>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</si>
  <si>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</si>
  <si>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</si>
  <si>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</si>
  <si>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</si>
  <si>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</si>
  <si>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</si>
  <si>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</si>
  <si>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</si>
  <si>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</si>
  <si>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</si>
  <si>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</si>
  <si>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</si>
  <si>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</si>
  <si>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</si>
  <si>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</si>
  <si>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</si>
  <si>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</si>
  <si>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</si>
  <si>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</si>
  <si>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</si>
  <si>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</si>
  <si>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</si>
  <si>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</si>
  <si>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</si>
  <si>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</si>
  <si>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</si>
  <si>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</si>
  <si>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</si>
  <si>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</si>
  <si>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</si>
  <si>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</si>
  <si>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</si>
  <si>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</si>
  <si>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</si>
  <si>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</si>
  <si>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</si>
  <si>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</si>
  <si>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</si>
  <si>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</si>
  <si>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</si>
  <si>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</si>
  <si>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</si>
  <si>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</si>
  <si>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</si>
  <si>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</si>
  <si>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</si>
  <si>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</si>
  <si>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</si>
  <si>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</si>
  <si>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</si>
  <si>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</si>
  <si>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</si>
  <si>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</si>
  <si>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</si>
  <si>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</si>
  <si>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</si>
  <si>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</si>
  <si>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</si>
  <si>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</si>
  <si>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</si>
  <si>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</si>
  <si>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</si>
  <si>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</si>
  <si>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</si>
  <si>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</si>
  <si>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</si>
  <si>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</si>
  <si>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</si>
  <si>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</si>
  <si>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</si>
  <si>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</si>
  <si>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</si>
  <si>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</si>
  <si>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</si>
  <si>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</si>
  <si>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</si>
  <si>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</si>
  <si>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</si>
  <si>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</si>
  <si>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</si>
  <si>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</si>
  <si>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</si>
  <si>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</si>
  <si>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</si>
  <si>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</si>
  <si>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</si>
  <si>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</si>
  <si>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</si>
  <si>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</si>
  <si>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</si>
  <si>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</si>
  <si>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</si>
  <si>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</si>
  <si>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</si>
  <si>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</si>
  <si>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</si>
  <si>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</si>
  <si>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</si>
  <si>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</si>
  <si>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</si>
  <si>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</si>
  <si>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</si>
  <si>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</si>
  <si>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</si>
  <si>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</si>
  <si>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</si>
  <si>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</si>
  <si>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</si>
  <si>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</si>
  <si>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</si>
  <si>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</si>
  <si>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</si>
  <si>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</si>
  <si>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</si>
  <si>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</si>
  <si>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</si>
  <si>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</si>
  <si>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</si>
  <si>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</si>
  <si>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</si>
  <si>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</si>
  <si>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</si>
  <si>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</si>
  <si>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</si>
  <si>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</si>
  <si>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</si>
  <si>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</si>
  <si>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</si>
  <si>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</si>
  <si>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</si>
  <si>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</si>
  <si>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</si>
  <si>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</si>
  <si>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</si>
  <si>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</si>
  <si>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</si>
  <si>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</si>
  <si>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</si>
  <si>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</si>
  <si>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</si>
  <si>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</si>
  <si>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</si>
  <si>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</si>
  <si>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</si>
  <si>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</si>
  <si>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</si>
  <si>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</si>
  <si>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</si>
  <si>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</si>
  <si>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</si>
  <si>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</si>
  <si>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</si>
  <si>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</si>
  <si>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</si>
  <si>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</si>
  <si>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</si>
  <si>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</si>
  <si>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</si>
  <si>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</si>
  <si>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</si>
  <si>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</si>
  <si>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</si>
  <si>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</si>
  <si>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</si>
  <si>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</si>
  <si>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</si>
  <si>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</si>
  <si>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</si>
  <si>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</si>
  <si>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</si>
  <si>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</si>
  <si>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</si>
  <si>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</si>
  <si>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</si>
  <si>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</si>
  <si>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</si>
  <si>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</si>
  <si>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</si>
  <si>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</si>
  <si>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</si>
  <si>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</si>
  <si>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</si>
  <si>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</si>
  <si>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</si>
  <si>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</si>
  <si>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</si>
  <si>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</si>
  <si>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</si>
  <si>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</si>
  <si>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</si>
  <si>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</si>
  <si>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</si>
  <si>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</si>
  <si>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</si>
  <si>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</si>
  <si>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</si>
  <si>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</si>
  <si>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</si>
  <si>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</si>
  <si>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</si>
  <si>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</si>
  <si>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</si>
  <si>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</si>
  <si>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</si>
  <si>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</si>
  <si>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</si>
  <si>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</si>
  <si>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</si>
  <si>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</si>
  <si>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</si>
  <si>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</si>
  <si>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</si>
  <si>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</si>
  <si>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</si>
  <si>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</si>
  <si>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</si>
  <si>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</si>
  <si>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</si>
  <si>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</si>
  <si>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</si>
  <si>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</si>
  <si>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</si>
  <si>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</si>
  <si>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</si>
  <si>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</si>
  <si>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</si>
  <si>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</si>
  <si>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</si>
  <si>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</si>
  <si>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</si>
  <si>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</si>
  <si>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</si>
  <si>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</si>
  <si>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</si>
  <si>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</si>
  <si>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</si>
  <si>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</si>
  <si>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</si>
  <si>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</si>
  <si>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</si>
  <si>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</si>
  <si>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</si>
  <si>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</si>
  <si>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</si>
  <si>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</si>
  <si>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</si>
  <si>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</si>
  <si>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</si>
  <si>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</si>
  <si>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</si>
  <si>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</si>
  <si>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</si>
  <si>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</si>
  <si>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</si>
  <si>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</si>
  <si>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</si>
  <si>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</si>
  <si>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</si>
  <si>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</si>
  <si>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</si>
  <si>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</si>
  <si>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</si>
  <si>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</si>
  <si>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</si>
  <si>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</si>
  <si>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</si>
  <si>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</si>
  <si>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</si>
  <si>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</si>
  <si>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</si>
  <si>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</si>
  <si>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</si>
  <si>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</si>
  <si>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</si>
  <si>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</si>
  <si>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</si>
  <si>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</si>
  <si>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</si>
  <si>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</si>
  <si>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</si>
  <si>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</si>
  <si>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</si>
  <si>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</si>
  <si>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</si>
  <si>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</si>
  <si>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</si>
  <si>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</si>
  <si>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</si>
  <si>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</si>
  <si>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</si>
  <si>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</si>
  <si>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</si>
  <si>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</si>
  <si>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</si>
  <si>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</si>
  <si>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</si>
  <si>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</si>
  <si>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</si>
  <si>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</si>
  <si>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</si>
  <si>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</si>
  <si>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</si>
  <si>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</si>
  <si>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</si>
  <si>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</si>
  <si>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</si>
  <si>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</si>
  <si>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</si>
  <si>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</si>
  <si>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</si>
  <si>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</si>
  <si>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</si>
  <si>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</si>
  <si>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</si>
  <si>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</si>
  <si>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</si>
  <si>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</si>
  <si>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</si>
  <si>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</si>
  <si>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</si>
  <si>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</si>
  <si>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</si>
  <si>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</si>
  <si>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</si>
  <si>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</si>
  <si>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</si>
  <si>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</si>
  <si>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</si>
  <si>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</si>
  <si>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</si>
  <si>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</si>
  <si>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</si>
  <si>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</si>
  <si>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</si>
  <si>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</si>
  <si>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</si>
  <si>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</si>
  <si>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</si>
  <si>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</si>
  <si>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</si>
  <si>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</si>
  <si>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</si>
  <si>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</si>
  <si>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</si>
  <si>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</si>
  <si>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</si>
  <si>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</si>
  <si>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</si>
  <si>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</si>
  <si>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</si>
  <si>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</si>
  <si>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</si>
  <si>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</si>
  <si>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</si>
  <si>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</si>
  <si>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</si>
  <si>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</si>
  <si>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</si>
  <si>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</si>
  <si>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</si>
  <si>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</si>
  <si>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</si>
  <si>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</si>
  <si>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</si>
  <si>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</si>
  <si>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</si>
  <si>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</si>
  <si>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</si>
  <si>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</si>
  <si>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</si>
  <si>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</si>
  <si>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</si>
  <si>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</si>
  <si>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</si>
  <si>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</si>
  <si>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</si>
  <si>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</si>
  <si>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</si>
  <si>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</si>
  <si>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</si>
  <si>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</si>
  <si>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</si>
  <si>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</si>
  <si>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</si>
  <si>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</si>
  <si>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</si>
  <si>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</si>
  <si>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</si>
  <si>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</si>
  <si>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</si>
  <si>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</si>
  <si>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</si>
  <si>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</si>
  <si>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</si>
  <si>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</si>
  <si>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</si>
  <si>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</si>
  <si>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</si>
  <si>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</si>
  <si>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</si>
  <si>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</si>
  <si>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</si>
  <si>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</si>
  <si>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</si>
  <si>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</si>
  <si>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</si>
  <si>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</si>
  <si>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</si>
  <si>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</si>
  <si>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</si>
  <si>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</si>
  <si>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</si>
  <si>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</si>
  <si>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</si>
  <si>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</si>
  <si>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</si>
  <si>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</si>
  <si>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</si>
  <si>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</si>
  <si>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</si>
  <si>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</si>
  <si>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</si>
  <si>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</si>
  <si>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</si>
  <si>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</si>
  <si>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</si>
  <si>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</si>
  <si>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</si>
  <si>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</si>
  <si>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</si>
  <si>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</si>
  <si>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</si>
  <si>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</si>
  <si>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</si>
  <si>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</si>
  <si>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</si>
  <si>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</si>
  <si>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</si>
  <si>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</si>
  <si>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</si>
  <si>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</si>
  <si>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</si>
  <si>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</si>
  <si>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</si>
  <si>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</si>
  <si>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</si>
  <si>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</si>
  <si>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</si>
  <si>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</si>
  <si>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</si>
  <si>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</si>
  <si>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</si>
  <si>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</si>
  <si>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</si>
  <si>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</si>
  <si>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</si>
  <si>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</si>
  <si>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</si>
  <si>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</si>
  <si>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</si>
  <si>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</si>
  <si>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</si>
  <si>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</si>
  <si>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</si>
  <si>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</si>
  <si>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</si>
  <si>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</si>
  <si>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</si>
  <si>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</si>
  <si>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</si>
  <si>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</si>
  <si>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</si>
  <si>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</si>
  <si>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</si>
  <si>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</si>
  <si>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</si>
  <si>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</si>
  <si>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</si>
  <si>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</si>
  <si>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</si>
  <si>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</si>
  <si>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</si>
  <si>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</si>
  <si>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</si>
  <si>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</si>
  <si>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</si>
  <si>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</si>
  <si>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</si>
  <si>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</si>
  <si>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</si>
  <si>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</si>
  <si>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</si>
  <si>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</si>
  <si>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</si>
  <si>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</si>
  <si>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</si>
  <si>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</si>
  <si>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</si>
  <si>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</si>
  <si>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</si>
  <si>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</si>
  <si>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</si>
  <si>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</si>
  <si>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</si>
  <si>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</si>
  <si>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</si>
  <si>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</si>
  <si>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</si>
  <si>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</si>
  <si>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</si>
  <si>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</si>
  <si>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</si>
  <si>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</si>
  <si>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</si>
  <si>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</si>
  <si>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</si>
  <si>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</si>
  <si>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</si>
  <si>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</si>
  <si>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</si>
  <si>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</si>
  <si>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</si>
  <si>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</si>
  <si>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</si>
  <si>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</si>
  <si>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</si>
  <si>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</si>
  <si>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</si>
  <si>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</si>
  <si>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</si>
  <si>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</si>
  <si>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</si>
  <si>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</si>
  <si>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</si>
  <si>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</si>
  <si>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</si>
  <si>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</si>
  <si>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</si>
  <si>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</si>
  <si>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</si>
  <si>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</si>
  <si>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</si>
  <si>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</si>
  <si>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</si>
  <si>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</si>
  <si>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</si>
  <si>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</si>
  <si>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</si>
  <si>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</si>
  <si>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</si>
  <si>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</si>
  <si>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</si>
  <si>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</si>
  <si>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</si>
  <si>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</si>
  <si>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</si>
  <si>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</si>
  <si>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</si>
  <si>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</si>
  <si>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</si>
  <si>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</si>
  <si>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</si>
  <si>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</si>
  <si>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</si>
  <si>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</si>
  <si>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</si>
  <si>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</si>
  <si>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</si>
  <si>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</si>
  <si>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</si>
  <si>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</si>
  <si>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</si>
  <si>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</si>
  <si>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</si>
  <si>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</si>
  <si>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</si>
  <si>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</si>
  <si>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</si>
  <si>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</si>
  <si>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</si>
  <si>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</si>
  <si>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</si>
  <si>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</si>
  <si>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</si>
  <si>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</si>
  <si>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</si>
  <si>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</si>
  <si>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</si>
  <si>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</si>
  <si>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</si>
  <si>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</si>
  <si>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</si>
  <si>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</si>
  <si>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</si>
  <si>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</si>
  <si>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</si>
  <si>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</si>
  <si>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</si>
  <si>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</si>
  <si>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</si>
  <si>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</si>
  <si>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</si>
  <si>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</si>
  <si>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</si>
  <si>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</si>
  <si>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</si>
  <si>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</si>
  <si>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</si>
  <si>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</si>
  <si>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</si>
  <si>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</si>
  <si>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</si>
  <si>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</si>
  <si>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</si>
  <si>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</si>
  <si>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</si>
  <si>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</si>
  <si>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</si>
  <si>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</si>
  <si>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</si>
  <si>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</si>
  <si>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</si>
  <si>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</si>
  <si>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</si>
  <si>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</si>
  <si>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</si>
  <si>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</si>
  <si>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</si>
  <si>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</si>
  <si>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</si>
  <si>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</si>
  <si>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</si>
  <si>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</si>
  <si>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</si>
  <si>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</si>
  <si>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</si>
  <si>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</si>
  <si>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</si>
  <si>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</si>
  <si>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</si>
  <si>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</si>
  <si>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</si>
  <si>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</si>
  <si>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</si>
  <si>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</si>
  <si>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</si>
  <si>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</si>
  <si>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</si>
  <si>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</si>
  <si>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</si>
  <si>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</si>
  <si>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</si>
  <si>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</si>
  <si>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</si>
  <si>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</si>
  <si>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</si>
  <si>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</si>
  <si>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</si>
  <si>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</si>
  <si>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</si>
  <si>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</si>
  <si>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</si>
  <si>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</si>
  <si>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</si>
  <si>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</si>
  <si>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</si>
  <si>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</si>
  <si>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</si>
  <si>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</si>
  <si>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</si>
  <si>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</si>
  <si>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</si>
  <si>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</si>
  <si>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</si>
  <si>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</si>
  <si>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</si>
  <si>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</si>
  <si>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</si>
  <si>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</si>
  <si>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</si>
  <si>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</si>
  <si>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</si>
  <si>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</si>
  <si>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</si>
  <si>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</si>
  <si>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</si>
  <si>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</si>
  <si>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</si>
  <si>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</si>
  <si>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</si>
  <si>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</si>
  <si>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</si>
  <si>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</si>
  <si>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</si>
  <si>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</si>
  <si>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</si>
  <si>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</si>
  <si>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</si>
  <si>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</si>
  <si>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</si>
  <si>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</si>
  <si>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</si>
  <si>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</si>
  <si>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</si>
  <si>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</si>
  <si>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</si>
  <si>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</si>
  <si>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</si>
  <si>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</si>
  <si>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</si>
  <si>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</si>
  <si>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</si>
  <si>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</si>
  <si>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</si>
  <si>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</si>
  <si>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</si>
  <si>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</si>
  <si>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</si>
  <si>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</si>
  <si>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</si>
  <si>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</si>
  <si>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</si>
  <si>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</si>
  <si>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</si>
  <si>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</si>
  <si>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</si>
  <si>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</si>
  <si>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</si>
  <si>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</si>
  <si>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</si>
  <si>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</si>
  <si>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</si>
  <si>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</si>
  <si>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</si>
  <si>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</si>
  <si>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</si>
  <si>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</si>
  <si>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</si>
  <si>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</si>
  <si>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</si>
  <si>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</si>
  <si>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</si>
  <si>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</si>
  <si>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</si>
  <si>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</si>
  <si>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</si>
  <si>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</si>
  <si>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</si>
  <si>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</si>
  <si>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</si>
  <si>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</si>
  <si>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</si>
  <si>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</si>
  <si>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</si>
  <si>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</si>
  <si>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</si>
  <si>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</si>
  <si>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</si>
  <si>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</si>
  <si>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</si>
  <si>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</si>
  <si>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</si>
  <si>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</si>
  <si>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</si>
  <si>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</si>
  <si>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</si>
  <si>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</si>
  <si>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</si>
  <si>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</si>
  <si>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</si>
  <si>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</si>
  <si>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</si>
  <si>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</si>
  <si>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</si>
  <si>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</si>
  <si>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</si>
  <si>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</si>
  <si>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</si>
  <si>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</si>
  <si>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</si>
  <si>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</si>
  <si>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</si>
  <si>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</si>
  <si>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</si>
  <si>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</si>
  <si>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</si>
  <si>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</si>
  <si>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</si>
  <si>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</si>
  <si>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</si>
  <si>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</si>
  <si>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</si>
  <si>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</si>
  <si>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</si>
  <si>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</si>
  <si>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</si>
  <si>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</si>
  <si>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</si>
  <si>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</si>
  <si>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</si>
  <si>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</si>
  <si>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</si>
  <si>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</si>
  <si>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</si>
  <si>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</si>
  <si>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</si>
  <si>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</si>
  <si>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</si>
  <si>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</si>
  <si>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</si>
  <si>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</si>
  <si>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</si>
  <si>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</si>
  <si>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</si>
  <si>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</si>
  <si>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</si>
  <si>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</si>
  <si>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</si>
  <si>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</si>
  <si>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</si>
  <si>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</si>
  <si>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</si>
  <si>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</si>
  <si>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</si>
  <si>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</si>
  <si>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</si>
  <si>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</si>
  <si>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</si>
  <si>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</si>
  <si>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</si>
  <si>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</si>
  <si>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</si>
  <si>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</si>
  <si>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</si>
  <si>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</si>
  <si>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</si>
  <si>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</si>
  <si>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</si>
  <si>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</si>
  <si>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</si>
  <si>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</si>
  <si>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</si>
  <si>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</si>
  <si>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</si>
  <si>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</si>
  <si>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</si>
  <si>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</si>
  <si>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</si>
  <si>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</si>
  <si>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</si>
  <si>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</si>
  <si>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</si>
  <si>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</si>
  <si>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</si>
  <si>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</si>
  <si>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</si>
  <si>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</si>
  <si>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</si>
  <si>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</si>
  <si>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</si>
  <si>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</si>
  <si>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</si>
  <si>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</si>
  <si>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</si>
  <si>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</si>
  <si>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</si>
  <si>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</si>
  <si>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</si>
  <si>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</si>
  <si>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</si>
  <si>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</si>
  <si>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</si>
  <si>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</si>
  <si>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</si>
  <si>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</si>
  <si>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</si>
  <si>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</si>
  <si>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</si>
  <si>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</si>
  <si>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</si>
  <si>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</si>
  <si>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</si>
  <si>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</si>
  <si>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</si>
  <si>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</si>
  <si>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</si>
  <si>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</si>
  <si>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</si>
  <si>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</si>
  <si>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</si>
  <si>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</si>
  <si>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</si>
  <si>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</si>
  <si>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</si>
  <si>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</si>
  <si>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</si>
  <si>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</si>
  <si>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</si>
  <si>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</si>
  <si>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</si>
  <si>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</si>
  <si>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</si>
  <si>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</si>
  <si>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</si>
  <si>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</si>
  <si>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</si>
  <si>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</si>
  <si>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</si>
  <si>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</si>
  <si>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</si>
  <si>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</si>
  <si>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</si>
  <si>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</si>
  <si>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</si>
  <si>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</si>
  <si>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</si>
  <si>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</si>
  <si>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</si>
  <si>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</si>
  <si>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</si>
  <si>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</si>
  <si>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</si>
  <si>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</si>
  <si>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</si>
  <si>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</si>
  <si>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</si>
  <si>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</si>
  <si>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</si>
  <si>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</si>
  <si>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</si>
  <si>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</si>
  <si>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</si>
  <si>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</si>
  <si>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</si>
  <si>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</si>
  <si>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</si>
  <si>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</si>
  <si>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</si>
  <si>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</si>
  <si>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</si>
  <si>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</si>
  <si>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</si>
  <si>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</si>
  <si>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</si>
  <si>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</si>
  <si>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</si>
  <si>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</si>
  <si>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</si>
  <si>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</si>
  <si>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</si>
  <si>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</si>
  <si>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</si>
  <si>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</si>
  <si>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</si>
  <si>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</si>
  <si>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</si>
  <si>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</si>
  <si>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</si>
  <si>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</si>
  <si>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</si>
  <si>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</si>
  <si>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</si>
  <si>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</si>
  <si>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</si>
  <si>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</si>
  <si>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</si>
  <si>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</si>
  <si>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</si>
  <si>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</si>
  <si>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</si>
  <si>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</si>
  <si>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</si>
  <si>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</si>
  <si>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</si>
  <si>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</si>
  <si>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</si>
  <si>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</si>
  <si>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</si>
  <si>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</si>
  <si>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</si>
  <si>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</si>
  <si>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</si>
  <si>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</si>
  <si>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</si>
  <si>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</si>
  <si>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</si>
  <si>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</si>
  <si>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</si>
  <si>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</si>
  <si>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</si>
  <si>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</si>
  <si>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</si>
  <si>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</si>
  <si>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</si>
  <si>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</si>
  <si>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</si>
  <si>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</si>
  <si>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</si>
  <si>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</si>
  <si>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</si>
  <si>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</si>
  <si>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</si>
  <si>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</si>
  <si>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</si>
  <si>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</si>
  <si>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</si>
  <si>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</si>
  <si>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</si>
  <si>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</si>
  <si>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</si>
  <si>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</si>
  <si>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</si>
  <si>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</si>
  <si>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</si>
  <si>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</si>
  <si>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</si>
  <si>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</si>
  <si>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</si>
  <si>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</si>
  <si>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</si>
  <si>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</si>
  <si>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</si>
  <si>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</si>
  <si>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</si>
  <si>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</si>
  <si>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</si>
  <si>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</si>
  <si>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</si>
  <si>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</si>
  <si>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</si>
  <si>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</si>
  <si>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</si>
  <si>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</si>
  <si>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</si>
  <si>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</si>
  <si>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</si>
  <si>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</si>
  <si>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</si>
  <si>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</si>
  <si>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</si>
  <si>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</si>
  <si>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</si>
  <si>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</si>
  <si>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</si>
  <si>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</si>
  <si>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</si>
  <si>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</si>
  <si>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</si>
  <si>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</si>
  <si>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</si>
  <si>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</si>
  <si>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</si>
  <si>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</si>
  <si>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</si>
  <si>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</si>
  <si>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</si>
  <si>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</si>
  <si>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</si>
  <si>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</si>
  <si>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</si>
  <si>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</si>
  <si>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</si>
  <si>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</si>
  <si>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</si>
  <si>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</si>
  <si>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</si>
  <si>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</si>
  <si>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</si>
  <si>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</si>
  <si>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</si>
  <si>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</si>
  <si>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</si>
  <si>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</si>
  <si>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</si>
  <si>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</si>
  <si>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</si>
  <si>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</si>
  <si>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</si>
  <si>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</si>
  <si>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</si>
  <si>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</si>
  <si>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</si>
  <si>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</si>
  <si>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</si>
  <si>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</si>
  <si>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</si>
  <si>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</si>
  <si>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</si>
  <si>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</si>
  <si>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</si>
  <si>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</si>
  <si>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</si>
  <si>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</si>
  <si>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</si>
  <si>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</si>
  <si>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</si>
  <si>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</si>
  <si>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</si>
  <si>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</si>
  <si>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</si>
  <si>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</si>
  <si>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</si>
  <si>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</si>
  <si>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</si>
  <si>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</si>
  <si>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</si>
  <si>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</si>
  <si>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</si>
  <si>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</si>
  <si>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</si>
  <si>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</si>
  <si>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</si>
  <si>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</si>
  <si>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</si>
  <si>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</si>
  <si>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</si>
  <si>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</si>
  <si>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</si>
  <si>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</si>
  <si>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</si>
  <si>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</si>
  <si>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</si>
  <si>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</si>
  <si>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</si>
  <si>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</si>
  <si>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</si>
  <si>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</si>
  <si>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</si>
  <si>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</si>
  <si>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</si>
  <si>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</si>
  <si>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</si>
  <si>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</si>
  <si>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</si>
  <si>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</si>
  <si>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</si>
  <si>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</si>
  <si>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</si>
  <si>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</si>
  <si>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</si>
  <si>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</si>
  <si>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</si>
  <si>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</si>
  <si>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</si>
  <si>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</si>
  <si>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</si>
  <si>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</si>
  <si>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</si>
  <si>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</si>
  <si>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</si>
  <si>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</si>
  <si>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</si>
  <si>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</si>
  <si>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</si>
  <si>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</si>
  <si>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</si>
  <si>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</si>
  <si>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</si>
  <si>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</si>
  <si>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</si>
  <si>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</si>
  <si>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</si>
  <si>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</si>
  <si>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</si>
  <si>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</si>
  <si>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</si>
  <si>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</si>
  <si>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</si>
  <si>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</si>
  <si>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</si>
  <si>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</si>
  <si>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</si>
  <si>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</si>
  <si>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</si>
  <si>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</si>
  <si>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</si>
  <si>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</si>
  <si>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</si>
  <si>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</si>
  <si>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</si>
  <si>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</si>
  <si>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</si>
  <si>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</si>
  <si>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</si>
  <si>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</si>
  <si>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</si>
  <si>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</si>
  <si>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</si>
  <si>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</si>
  <si>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</si>
  <si>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</si>
  <si>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</si>
  <si>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</si>
  <si>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</si>
  <si>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</si>
  <si>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</si>
  <si>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</si>
  <si>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</si>
  <si>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</si>
  <si>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</si>
  <si>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</si>
  <si>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</si>
  <si>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</si>
  <si>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</si>
  <si>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</si>
  <si>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</si>
  <si>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</si>
  <si>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</si>
  <si>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</si>
  <si>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</si>
  <si>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</si>
  <si>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</si>
  <si>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</si>
  <si>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</si>
  <si>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</si>
  <si>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</si>
  <si>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</si>
  <si>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</si>
  <si>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</si>
  <si>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</si>
  <si>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</si>
  <si>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</si>
  <si>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</si>
  <si>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</si>
  <si>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</si>
  <si>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</si>
  <si>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</si>
  <si>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</si>
  <si>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</si>
  <si>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</si>
  <si>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</si>
  <si>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</si>
  <si>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</si>
  <si>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</si>
  <si>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</si>
  <si>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</si>
  <si>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</si>
  <si>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</si>
  <si>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</si>
  <si>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</si>
  <si>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</si>
  <si>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</si>
  <si>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</si>
  <si>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</si>
  <si>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</si>
  <si>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</si>
  <si>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</si>
  <si>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</si>
  <si>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</si>
  <si>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</si>
  <si>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</si>
  <si>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</si>
  <si>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</si>
  <si>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</si>
  <si>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</si>
  <si>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</si>
  <si>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</si>
  <si>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</si>
  <si>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</si>
  <si>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</si>
  <si>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</si>
  <si>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</si>
  <si>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</si>
  <si>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</si>
  <si>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</si>
  <si>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</si>
  <si>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</si>
  <si>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</si>
  <si>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</si>
  <si>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</si>
  <si>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</si>
  <si>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</si>
  <si>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</si>
  <si>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</si>
  <si>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</si>
  <si>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</si>
  <si>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</si>
  <si>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</si>
  <si>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</si>
  <si>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</si>
  <si>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</si>
  <si>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</si>
  <si>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</si>
  <si>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</si>
  <si>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</si>
  <si>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</si>
  <si>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</si>
  <si>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</si>
  <si>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</si>
  <si>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</si>
  <si>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</si>
  <si>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</si>
  <si>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</si>
  <si>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</si>
  <si>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</si>
  <si>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</si>
  <si>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</si>
  <si>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</si>
  <si>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</si>
  <si>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</si>
  <si>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</si>
  <si>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</si>
  <si>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</si>
  <si>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</si>
  <si>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</si>
  <si>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</si>
  <si>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</si>
  <si>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</si>
  <si>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</si>
  <si>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</si>
  <si>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</si>
  <si>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</si>
  <si>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</si>
  <si>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</si>
  <si>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</si>
  <si>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</si>
  <si>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</si>
  <si>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</si>
  <si>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</si>
  <si>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</si>
  <si>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</si>
  <si>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</si>
  <si>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</si>
  <si>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</si>
  <si>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</si>
  <si>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</si>
  <si>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</si>
  <si>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</si>
  <si>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</si>
  <si>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</si>
  <si>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</si>
  <si>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</si>
  <si>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</si>
  <si>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</si>
  <si>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</si>
  <si>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</si>
  <si>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</si>
  <si>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</si>
  <si>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</si>
  <si>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</si>
  <si>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</si>
  <si>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</si>
  <si>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</si>
  <si>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</si>
  <si>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</si>
  <si>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</si>
  <si>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</si>
  <si>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</si>
  <si>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</si>
  <si>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</si>
  <si>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</si>
  <si>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</si>
  <si>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</si>
  <si>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</si>
  <si>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</si>
  <si>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</si>
  <si>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</si>
  <si>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</si>
  <si>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</si>
  <si>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</si>
  <si>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</si>
  <si>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</si>
  <si>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</si>
  <si>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</si>
  <si>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</si>
  <si>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</si>
  <si>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</si>
  <si>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</si>
  <si>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</si>
  <si>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</si>
  <si>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</si>
  <si>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</si>
  <si>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</si>
  <si>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</si>
  <si>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</si>
  <si>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</si>
  <si>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</si>
  <si>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</si>
  <si>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</si>
  <si>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</si>
  <si>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</si>
  <si>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</si>
  <si>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</si>
  <si>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</si>
  <si>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</si>
  <si>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</si>
  <si>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</si>
  <si>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</si>
  <si>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</si>
  <si>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</si>
  <si>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</si>
  <si>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</si>
  <si>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</si>
  <si>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</si>
  <si>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</si>
  <si>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</si>
  <si>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</si>
  <si>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</si>
  <si>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</si>
  <si>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</si>
  <si>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</si>
  <si>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</si>
  <si>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</si>
  <si>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</si>
  <si>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</si>
  <si>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</si>
  <si>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</si>
  <si>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</si>
  <si>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</si>
  <si>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</si>
  <si>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</si>
  <si>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</si>
  <si>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</si>
  <si>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</si>
  <si>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</si>
  <si>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</si>
  <si>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</si>
  <si>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</si>
  <si>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</si>
  <si>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</si>
  <si>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</si>
  <si>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</si>
  <si>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</si>
  <si>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</si>
  <si>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</si>
  <si>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</si>
  <si>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</si>
  <si>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</si>
  <si>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</si>
  <si>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</si>
  <si>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</si>
  <si>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</si>
  <si>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</si>
  <si>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</si>
  <si>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</si>
  <si>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</si>
  <si>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</si>
  <si>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</si>
  <si>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</si>
  <si>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</si>
  <si>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</si>
  <si>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</si>
  <si>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</si>
  <si>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</si>
  <si>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</si>
  <si>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</si>
  <si>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</si>
  <si>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</si>
  <si>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</si>
  <si>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</si>
  <si>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</si>
  <si>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</si>
  <si>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</si>
  <si>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</si>
  <si>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</si>
  <si>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</si>
  <si>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</si>
  <si>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</si>
  <si>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</si>
  <si>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</si>
  <si>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</si>
  <si>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</si>
  <si>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</si>
  <si>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</si>
  <si>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</si>
  <si>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</si>
  <si>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</si>
  <si>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</si>
  <si>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</si>
  <si>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</si>
  <si>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</si>
  <si>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</si>
  <si>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</si>
  <si>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</si>
  <si>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</si>
  <si>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</si>
  <si>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</si>
  <si>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</si>
  <si>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</si>
  <si>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</si>
  <si>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</si>
  <si>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</si>
  <si>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</si>
  <si>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</si>
  <si>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</si>
  <si>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</si>
  <si>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</si>
  <si>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</si>
  <si>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</si>
  <si>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</si>
  <si>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</si>
  <si>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</si>
  <si>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</si>
  <si>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</si>
  <si>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</si>
  <si>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</si>
  <si>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</si>
  <si>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</si>
  <si>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</si>
  <si>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</si>
  <si>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</si>
  <si>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</si>
  <si>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</si>
  <si>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</si>
  <si>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</si>
  <si>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</si>
  <si>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</si>
  <si>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</si>
  <si>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</si>
  <si>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</si>
  <si>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</si>
  <si>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</si>
  <si>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</si>
  <si>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</si>
  <si>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</si>
  <si>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</si>
  <si>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</si>
  <si>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</si>
  <si>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</si>
  <si>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</si>
  <si>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</si>
  <si>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</si>
  <si>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</si>
  <si>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</si>
  <si>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</si>
  <si>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</si>
  <si>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</si>
  <si>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</si>
  <si>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</si>
  <si>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</si>
  <si>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</si>
  <si>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</si>
  <si>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</si>
  <si>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</si>
  <si>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</si>
  <si>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</si>
  <si>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</si>
  <si>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</si>
  <si>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</si>
  <si>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</si>
  <si>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</si>
  <si>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</si>
  <si>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</si>
  <si>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</si>
  <si>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</si>
  <si>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</si>
  <si>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</si>
  <si>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</si>
  <si>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</si>
  <si>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</si>
  <si>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</si>
  <si>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</si>
  <si>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</si>
  <si>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</si>
  <si>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</si>
  <si>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</si>
  <si>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</si>
  <si>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</si>
  <si>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</si>
  <si>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</si>
  <si>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</si>
  <si>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</si>
  <si>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</si>
  <si>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</si>
  <si>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</si>
  <si>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</si>
  <si>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</si>
  <si>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</si>
  <si>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</si>
  <si>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</si>
  <si>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</si>
  <si>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</si>
  <si>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</si>
  <si>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</si>
  <si>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</si>
  <si>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</si>
  <si>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</si>
  <si>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</si>
  <si>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</si>
  <si>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</si>
  <si>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</si>
  <si>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</si>
  <si>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</si>
  <si>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</si>
  <si>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</si>
  <si>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</si>
  <si>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</si>
  <si>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</si>
  <si>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</si>
  <si>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</si>
  <si>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</si>
  <si>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</si>
  <si>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</si>
  <si>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</si>
  <si>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</si>
  <si>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</si>
  <si>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</si>
  <si>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</si>
  <si>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</si>
  <si>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</si>
  <si>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</si>
  <si>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</si>
  <si>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</si>
  <si>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</si>
  <si>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</si>
  <si>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</si>
  <si>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</si>
  <si>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</si>
  <si>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</si>
  <si>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</si>
  <si>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</si>
  <si>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</si>
  <si>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</si>
  <si>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</si>
  <si>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</si>
  <si>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</si>
  <si>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</si>
  <si>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</si>
  <si>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</si>
  <si>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</si>
  <si>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</si>
  <si>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</si>
  <si>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</si>
  <si>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</si>
  <si>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</si>
  <si>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</si>
  <si>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</si>
  <si>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</si>
  <si>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</si>
  <si>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</si>
  <si>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</si>
  <si>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</si>
  <si>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</si>
  <si>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</si>
  <si>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</si>
  <si>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</si>
  <si>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</si>
  <si>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</si>
  <si>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</si>
  <si>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</si>
  <si>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</si>
  <si>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</si>
  <si>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</si>
  <si>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</si>
  <si>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</si>
  <si>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</si>
  <si>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</si>
  <si>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</si>
  <si>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</si>
  <si>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</si>
  <si>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</si>
  <si>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</si>
  <si>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</si>
  <si>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</si>
  <si>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</si>
  <si>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</si>
  <si>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</si>
  <si>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</si>
  <si>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</si>
  <si>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</si>
  <si>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</si>
  <si>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</si>
  <si>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</si>
  <si>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</si>
  <si>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</si>
  <si>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</si>
  <si>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</si>
  <si>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</si>
  <si>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</si>
  <si>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</si>
  <si>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</si>
  <si>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</si>
  <si>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</si>
  <si>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</si>
  <si>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</si>
  <si>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</si>
  <si>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</si>
  <si>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</si>
  <si>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</si>
  <si>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</si>
  <si>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</si>
  <si>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</si>
  <si>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</si>
  <si>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</si>
  <si>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</si>
  <si>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</si>
  <si>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</si>
  <si>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</si>
  <si>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</si>
  <si>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</si>
  <si>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</si>
  <si>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</si>
  <si>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</si>
  <si>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</si>
  <si>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</si>
  <si>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</si>
  <si>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</si>
  <si>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</si>
  <si>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</si>
  <si>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</si>
  <si>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</si>
  <si>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</si>
  <si>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</si>
  <si>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</si>
  <si>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</si>
  <si>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</si>
  <si>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</si>
  <si>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</si>
  <si>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</si>
  <si>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</si>
  <si>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</si>
  <si>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</si>
  <si>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</si>
  <si>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</si>
  <si>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</si>
  <si>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</si>
  <si>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</si>
  <si>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</si>
  <si>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</si>
  <si>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</si>
  <si>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</si>
  <si>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</si>
  <si>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</si>
  <si>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</si>
  <si>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</si>
  <si>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</si>
  <si>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</si>
  <si>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</si>
  <si>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</si>
  <si>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</si>
  <si>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</si>
  <si>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</si>
  <si>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</si>
  <si>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</si>
  <si>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</si>
  <si>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</si>
  <si>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</si>
  <si>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</si>
  <si>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</si>
  <si>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</si>
  <si>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</si>
  <si>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</si>
  <si>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</si>
  <si>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</si>
  <si>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</si>
  <si>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</si>
  <si>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</si>
  <si>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</si>
  <si>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</si>
  <si>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</si>
  <si>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</si>
  <si>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</si>
  <si>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</si>
  <si>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</si>
  <si>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</si>
  <si>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</si>
  <si>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</si>
  <si>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</si>
  <si>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</si>
  <si>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</si>
  <si>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</si>
  <si>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</si>
  <si>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</si>
  <si>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</si>
  <si>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</si>
  <si>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</si>
  <si>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</si>
  <si>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</si>
  <si>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</si>
  <si>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</si>
  <si>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</si>
  <si>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</si>
  <si>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</si>
  <si>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</si>
  <si>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</si>
  <si>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</si>
  <si>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</si>
  <si>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</si>
  <si>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</si>
  <si>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</si>
  <si>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</si>
  <si>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</si>
  <si>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</si>
  <si>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</si>
  <si>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</si>
  <si>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</si>
  <si>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</si>
  <si>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</si>
  <si>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</si>
  <si>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</si>
  <si>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</si>
  <si>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</si>
  <si>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</si>
  <si>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</si>
  <si>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</si>
  <si>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</si>
  <si>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</si>
  <si>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</si>
  <si>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</si>
  <si>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</si>
  <si>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</si>
  <si>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</si>
  <si>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</si>
  <si>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</si>
  <si>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</si>
  <si>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</si>
  <si>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</si>
  <si>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</si>
  <si>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</si>
  <si>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</si>
  <si>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</si>
  <si>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</si>
  <si>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</si>
  <si>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</si>
  <si>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</si>
  <si>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</si>
  <si>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</si>
  <si>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</si>
  <si>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</si>
  <si>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</si>
  <si>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</si>
  <si>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</si>
  <si>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</si>
  <si>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</si>
  <si>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</si>
  <si>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</si>
  <si>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</si>
  <si>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</si>
  <si>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</si>
  <si>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</si>
  <si>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</si>
  <si>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</si>
  <si>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</si>
  <si>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</si>
  <si>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</si>
  <si>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</si>
  <si>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</si>
  <si>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</si>
  <si>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</si>
  <si>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</si>
  <si>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</si>
  <si>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</si>
  <si>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</si>
  <si>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</si>
  <si>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</si>
  <si>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</si>
  <si>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</si>
  <si>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</si>
  <si>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</si>
  <si>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</si>
  <si>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</si>
  <si>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</si>
  <si>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</si>
  <si>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</si>
  <si>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</si>
  <si>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</si>
  <si>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</si>
  <si>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</si>
  <si>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</si>
  <si>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</si>
  <si>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</si>
  <si>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</si>
  <si>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</si>
  <si>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</si>
  <si>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</si>
  <si>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</si>
  <si>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</si>
  <si>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</si>
  <si>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</si>
  <si>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</si>
  <si>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</si>
  <si>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</si>
  <si>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</si>
  <si>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</si>
  <si>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</si>
  <si>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</si>
  <si>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</si>
  <si>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</si>
  <si>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</si>
  <si>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</si>
  <si>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</si>
  <si>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</si>
  <si>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</si>
  <si>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</si>
  <si>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</si>
  <si>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</si>
  <si>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</si>
  <si>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</si>
  <si>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</si>
  <si>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</si>
  <si>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</si>
  <si>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</si>
  <si>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</si>
  <si>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</si>
  <si>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</si>
  <si>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</si>
  <si>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</si>
  <si>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</si>
  <si>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</si>
  <si>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</si>
  <si>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</si>
  <si>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</si>
  <si>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</si>
  <si>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</si>
  <si>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</si>
  <si>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</si>
  <si>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</si>
  <si>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</si>
  <si>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</si>
  <si>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</si>
  <si>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</si>
  <si>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</si>
  <si>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</si>
  <si>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</si>
  <si>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</si>
  <si>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</si>
  <si>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</si>
  <si>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</si>
  <si>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</si>
  <si>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</si>
  <si>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</si>
  <si>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</si>
  <si>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</si>
  <si>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</si>
  <si>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</si>
  <si>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</si>
  <si>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</si>
  <si>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</si>
  <si>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</si>
  <si>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</si>
  <si>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</si>
  <si>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</si>
  <si>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</si>
  <si>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</si>
  <si>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</si>
  <si>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</si>
  <si>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</si>
  <si>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</si>
  <si>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</si>
  <si>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</si>
  <si>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</si>
  <si>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</si>
  <si>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</si>
  <si>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</si>
  <si>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</si>
  <si>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</si>
  <si>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</si>
  <si>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</si>
  <si>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</si>
  <si>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</si>
  <si>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</si>
  <si>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</si>
  <si>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</si>
  <si>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</si>
  <si>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</si>
  <si>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</si>
  <si>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</si>
  <si>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</si>
  <si>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</si>
  <si>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</si>
  <si>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</si>
  <si>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</si>
  <si>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</si>
  <si>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</si>
  <si>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</si>
  <si>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</si>
  <si>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</si>
  <si>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</si>
  <si>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</si>
  <si>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</si>
  <si>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</si>
  <si>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</si>
  <si>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</si>
  <si>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</si>
  <si>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</si>
  <si>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</si>
  <si>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</si>
  <si>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</si>
  <si>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</si>
  <si>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</si>
  <si>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</si>
  <si>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</si>
  <si>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</si>
  <si>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</si>
  <si>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</si>
  <si>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</si>
  <si>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</si>
  <si>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</si>
  <si>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</si>
  <si>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</si>
  <si>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</si>
  <si>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</si>
  <si>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</si>
  <si>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</si>
  <si>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</si>
  <si>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</si>
  <si>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</si>
  <si>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</si>
  <si>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</si>
  <si>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</si>
  <si>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</si>
  <si>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</si>
  <si>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</si>
  <si>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</si>
  <si>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</si>
  <si>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</si>
  <si>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</si>
  <si>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</si>
  <si>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</si>
  <si>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</si>
  <si>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</si>
  <si>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</si>
  <si>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</si>
  <si>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</si>
  <si>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</si>
  <si>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</si>
  <si>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</si>
  <si>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</si>
  <si>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</si>
  <si>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</si>
  <si>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</si>
  <si>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</si>
  <si>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</si>
  <si>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</si>
  <si>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</si>
  <si>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</si>
  <si>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</si>
  <si>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</si>
  <si>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</si>
  <si>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</si>
  <si>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</si>
  <si>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</si>
  <si>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</si>
  <si>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</si>
  <si>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</si>
  <si>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</si>
  <si>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</si>
  <si>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</si>
  <si>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</si>
  <si>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</si>
  <si>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</si>
  <si>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</si>
  <si>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</si>
  <si>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</si>
  <si>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</si>
  <si>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</si>
  <si>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</si>
  <si>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</si>
  <si>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</si>
  <si>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</si>
  <si>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</si>
  <si>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</si>
  <si>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</si>
  <si>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</si>
  <si>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</si>
  <si>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</si>
  <si>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</si>
  <si>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</si>
  <si>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</si>
  <si>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</si>
  <si>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</si>
  <si>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</si>
  <si>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</si>
  <si>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</si>
  <si>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</si>
  <si>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</si>
  <si>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</si>
  <si>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</si>
  <si>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</si>
  <si>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</si>
  <si>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</si>
  <si>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</si>
  <si>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</si>
  <si>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</si>
  <si>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</si>
  <si>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</si>
  <si>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</si>
  <si>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</si>
  <si>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</si>
  <si>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</si>
  <si>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</si>
  <si>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</si>
  <si>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</si>
  <si>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</si>
  <si>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</si>
  <si>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</si>
  <si>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</si>
  <si>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</si>
  <si>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</si>
  <si>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</si>
  <si>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</si>
  <si>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</si>
  <si>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</si>
  <si>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</si>
  <si>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</si>
  <si>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</si>
  <si>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</si>
  <si>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</si>
  <si>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</si>
  <si>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</si>
  <si>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</si>
  <si>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</si>
  <si>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</si>
  <si>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</si>
  <si>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</si>
  <si>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</si>
  <si>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</si>
  <si>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</si>
  <si>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</si>
  <si>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</si>
  <si>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</si>
  <si>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</si>
  <si>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</si>
  <si>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</si>
  <si>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</si>
  <si>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</si>
  <si>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</si>
  <si>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</si>
  <si>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</si>
  <si>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</si>
  <si>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</si>
  <si>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</si>
  <si>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</si>
  <si>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</si>
  <si>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</si>
  <si>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</si>
  <si>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</si>
  <si>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</si>
  <si>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</si>
  <si>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</si>
  <si>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</si>
  <si>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</si>
  <si>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</si>
  <si>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</si>
  <si>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</si>
  <si>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</si>
  <si>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</si>
  <si>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</si>
  <si>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</si>
  <si>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</si>
  <si>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</si>
  <si>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</si>
  <si>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</si>
  <si>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</si>
  <si>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</si>
  <si>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</si>
  <si>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</si>
  <si>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</si>
  <si>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</si>
  <si>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</si>
  <si>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</si>
  <si>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</si>
  <si>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</si>
  <si>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</si>
  <si>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</si>
  <si>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</si>
  <si>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</si>
  <si>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</si>
  <si>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</si>
  <si>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</si>
  <si>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</si>
  <si>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</si>
  <si>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</si>
  <si>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</si>
  <si>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</si>
  <si>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</si>
  <si>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</si>
  <si>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</si>
  <si>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</si>
  <si>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</si>
  <si>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</si>
  <si>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</si>
  <si>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</si>
  <si>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</si>
  <si>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</si>
  <si>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</si>
  <si>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</si>
  <si>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</si>
  <si>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</si>
  <si>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</si>
  <si>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</si>
  <si>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</si>
  <si>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</si>
  <si>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</si>
  <si>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</si>
  <si>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</si>
  <si>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</si>
  <si>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</si>
  <si>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</si>
  <si>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</si>
  <si>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</si>
  <si>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</si>
  <si>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</si>
  <si>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</si>
  <si>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</si>
  <si>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</si>
  <si>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</si>
  <si>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</si>
  <si>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</si>
  <si>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</si>
  <si>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</si>
  <si>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</si>
  <si>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</si>
  <si>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</si>
  <si>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</si>
  <si>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</si>
  <si>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</si>
  <si>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</si>
  <si>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</si>
  <si>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</si>
  <si>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</si>
  <si>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</si>
  <si>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</si>
  <si>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</si>
  <si>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</si>
  <si>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</si>
  <si>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</si>
  <si>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</si>
  <si>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</si>
  <si>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</si>
  <si>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</si>
  <si>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</si>
  <si>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</si>
  <si>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</si>
  <si>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</si>
  <si>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</si>
  <si>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</si>
  <si>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</si>
  <si>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</si>
  <si>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</si>
  <si>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</si>
  <si>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</si>
  <si>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</si>
  <si>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</si>
  <si>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</si>
  <si>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</si>
  <si>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</si>
  <si>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</si>
  <si>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</si>
  <si>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</si>
  <si>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</si>
  <si>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</si>
  <si>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</si>
  <si>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</si>
  <si>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</si>
  <si>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</si>
  <si>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</si>
  <si>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</si>
  <si>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</si>
  <si>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</si>
  <si>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</si>
  <si>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</si>
  <si>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</si>
  <si>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</si>
  <si>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</si>
  <si>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</si>
  <si>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</si>
  <si>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</si>
  <si>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</si>
  <si>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</si>
  <si>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</si>
  <si>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</si>
  <si>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</si>
  <si>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</si>
  <si>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</si>
  <si>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</si>
  <si>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</si>
  <si>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</si>
  <si>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</si>
  <si>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</si>
  <si>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</si>
  <si>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</si>
  <si>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</si>
  <si>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</si>
  <si>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</si>
  <si>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</si>
  <si>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</si>
  <si>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</si>
  <si>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</si>
  <si>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</si>
  <si>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</si>
  <si>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</si>
  <si>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</si>
  <si>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</si>
  <si>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</si>
  <si>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</si>
  <si>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</si>
  <si>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</si>
  <si>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</si>
  <si>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</si>
  <si>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</si>
  <si>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</si>
  <si>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</si>
  <si>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</si>
  <si>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</si>
  <si>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</si>
  <si>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</si>
  <si>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</si>
  <si>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</si>
  <si>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</si>
  <si>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</si>
  <si>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</si>
  <si>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</si>
  <si>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</si>
  <si>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</si>
  <si>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</si>
  <si>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</si>
  <si>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</si>
  <si>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</si>
  <si>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</si>
  <si>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</si>
  <si>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</si>
  <si>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</si>
  <si>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</si>
  <si>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</si>
  <si>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</si>
  <si>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</si>
  <si>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</si>
  <si>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</si>
  <si>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</si>
  <si>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</si>
  <si>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</si>
  <si>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</si>
  <si>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</si>
  <si>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</si>
  <si>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</si>
  <si>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</si>
  <si>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</si>
  <si>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</si>
  <si>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</si>
  <si>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</si>
  <si>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</si>
  <si>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</si>
  <si>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</si>
  <si>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</si>
  <si>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</si>
  <si>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</si>
  <si>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</si>
  <si>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</si>
  <si>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</si>
  <si>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</si>
  <si>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</si>
  <si>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</si>
  <si>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</si>
  <si>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</si>
  <si>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</si>
  <si>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</si>
  <si>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</si>
  <si>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</si>
  <si>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</si>
  <si>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</si>
  <si>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</si>
  <si>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</si>
  <si>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</si>
  <si>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</si>
  <si>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</si>
  <si>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</si>
  <si>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</si>
  <si>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</si>
  <si>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</si>
  <si>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</si>
  <si>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</si>
  <si>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</si>
  <si>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</si>
  <si>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</si>
  <si>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</si>
  <si>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</si>
  <si>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</si>
  <si>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</si>
  <si>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</si>
  <si>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</si>
  <si>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</si>
  <si>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</si>
  <si>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</si>
  <si>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</si>
  <si>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</si>
  <si>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</si>
  <si>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</si>
  <si>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</si>
  <si>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</si>
  <si>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</si>
  <si>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</si>
  <si>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</si>
  <si>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</si>
  <si>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</si>
  <si>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</si>
  <si>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</si>
  <si>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</si>
  <si>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</si>
  <si>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</si>
  <si>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</si>
  <si>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</si>
  <si>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</si>
  <si>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</si>
  <si>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</si>
  <si>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</si>
  <si>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</si>
  <si>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</si>
  <si>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</si>
  <si>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</si>
  <si>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</si>
  <si>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</si>
  <si>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</si>
  <si>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</si>
  <si>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</si>
  <si>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</si>
  <si>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</si>
  <si>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</si>
  <si>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</si>
  <si>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</si>
  <si>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</si>
  <si>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</si>
  <si>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</si>
  <si>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</si>
  <si>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</si>
  <si>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</si>
  <si>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</si>
  <si>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</si>
  <si>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</si>
  <si>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</si>
  <si>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</si>
  <si>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</si>
  <si>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</si>
  <si>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</si>
  <si>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</si>
  <si>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</si>
  <si>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</si>
  <si>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</si>
  <si>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</si>
  <si>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</si>
  <si>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</si>
  <si>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</si>
  <si>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</si>
  <si>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</si>
  <si>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</si>
  <si>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</si>
  <si>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</si>
  <si>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</si>
  <si>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</si>
  <si>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</si>
  <si>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</si>
  <si>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</si>
  <si>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</si>
  <si>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</si>
  <si>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</si>
  <si>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</si>
  <si>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</si>
  <si>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</si>
  <si>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</si>
  <si>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</si>
  <si>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</si>
  <si>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</si>
  <si>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</si>
  <si>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</si>
  <si>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</si>
  <si>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</si>
  <si>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</si>
  <si>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</si>
  <si>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</si>
  <si>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</si>
  <si>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</si>
  <si>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</si>
  <si>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</si>
  <si>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</si>
  <si>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</si>
  <si>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</si>
  <si>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</si>
  <si>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</si>
  <si>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</si>
  <si>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</si>
  <si>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</si>
  <si>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</si>
  <si>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</si>
  <si>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</si>
  <si>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</si>
  <si>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</si>
  <si>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</si>
  <si>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</si>
  <si>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</si>
  <si>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</si>
  <si>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</si>
  <si>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</si>
  <si>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</si>
  <si>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</si>
  <si>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</si>
  <si>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</si>
  <si>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</si>
  <si>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</si>
  <si>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</si>
  <si>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</si>
  <si>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</si>
  <si>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</si>
  <si>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</si>
  <si>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</si>
  <si>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</si>
  <si>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</si>
  <si>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</si>
  <si>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</si>
  <si>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</si>
  <si>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</si>
  <si>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</si>
  <si>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</si>
  <si>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</si>
  <si>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</si>
  <si>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</si>
  <si>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</si>
  <si>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</si>
  <si>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</si>
  <si>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</si>
  <si>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</si>
  <si>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</si>
  <si>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</si>
  <si>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</si>
  <si>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</si>
  <si>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</si>
  <si>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</si>
  <si>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</si>
  <si>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</si>
  <si>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</si>
  <si>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</si>
  <si>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</si>
  <si>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</si>
  <si>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</si>
  <si>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</si>
  <si>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</si>
  <si>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</si>
  <si>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</si>
  <si>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</si>
  <si>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</si>
  <si>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</si>
  <si>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</si>
  <si>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</si>
  <si>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</si>
  <si>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</si>
  <si>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</si>
  <si>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</si>
  <si>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</si>
  <si>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</si>
  <si>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</si>
  <si>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</si>
  <si>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</si>
  <si>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</si>
  <si>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</si>
  <si>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</si>
  <si>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</si>
  <si>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</si>
  <si>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</si>
  <si>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</si>
  <si>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</si>
  <si>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</si>
  <si>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</si>
  <si>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</si>
  <si>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</si>
  <si>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</si>
  <si>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</si>
  <si>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</si>
  <si>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</si>
  <si>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</si>
  <si>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</si>
  <si>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</si>
  <si>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</si>
  <si>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</si>
  <si>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</si>
  <si>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</si>
  <si>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</si>
  <si>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</si>
  <si>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</si>
  <si>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</si>
  <si>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</si>
  <si>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</si>
  <si>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</si>
  <si>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</si>
  <si>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</si>
  <si>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</si>
  <si>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</si>
  <si>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</si>
  <si>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</si>
  <si>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</si>
  <si>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</si>
  <si>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</si>
  <si>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</si>
  <si>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</si>
  <si>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</si>
  <si>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</si>
  <si>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</si>
  <si>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</si>
  <si>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</si>
  <si>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</si>
  <si>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</si>
  <si>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</si>
  <si>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</si>
  <si>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</si>
  <si>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</si>
  <si>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</si>
  <si>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</si>
  <si>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</si>
  <si>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</si>
  <si>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</si>
  <si>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</si>
  <si>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</si>
  <si>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</si>
  <si>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</si>
  <si>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</si>
  <si>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</si>
  <si>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</si>
  <si>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</si>
  <si>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</si>
  <si>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</si>
  <si>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</si>
  <si>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</si>
  <si>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</si>
  <si>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</si>
  <si>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</si>
  <si>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</si>
  <si>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</si>
  <si>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</si>
  <si>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</si>
  <si>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</si>
  <si>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</si>
  <si>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</si>
  <si>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</si>
  <si>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</si>
  <si>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</si>
  <si>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</si>
  <si>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</si>
  <si>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</si>
  <si>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</si>
  <si>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</si>
  <si>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</si>
  <si>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</si>
  <si>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</si>
  <si>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</si>
  <si>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</si>
  <si>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</si>
  <si>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</si>
  <si>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</si>
  <si>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</si>
  <si>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</si>
  <si>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</si>
  <si>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</si>
  <si>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</si>
  <si>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</si>
  <si>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</si>
  <si>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</si>
  <si>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</si>
  <si>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</si>
  <si>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</si>
  <si>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</si>
  <si>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</si>
  <si>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</si>
  <si>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</si>
  <si>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</si>
  <si>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</si>
  <si>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</si>
  <si>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</si>
  <si>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</si>
  <si>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</si>
  <si>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</si>
  <si>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</si>
  <si>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</si>
  <si>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</si>
  <si>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</si>
  <si>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</si>
  <si>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</si>
  <si>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</si>
  <si>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</si>
  <si>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</si>
  <si>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</si>
  <si>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</si>
  <si>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</si>
  <si>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</si>
  <si>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</si>
  <si>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</si>
  <si>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</si>
  <si>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</si>
  <si>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</si>
  <si>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</si>
  <si>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</si>
  <si>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</si>
  <si>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</si>
  <si>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</si>
  <si>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</si>
  <si>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</si>
  <si>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</si>
  <si>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</si>
  <si>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</si>
  <si>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</si>
  <si>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</si>
  <si>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</si>
  <si>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</si>
  <si>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</si>
  <si>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</si>
  <si>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</si>
  <si>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</si>
  <si>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</si>
  <si>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</si>
  <si>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</si>
  <si>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</si>
  <si>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</si>
  <si>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</si>
  <si>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</si>
  <si>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</si>
  <si>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</si>
  <si>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</si>
  <si>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</si>
  <si>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</si>
  <si>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</si>
  <si>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</si>
  <si>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</si>
  <si>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</si>
  <si>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</si>
  <si>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</si>
  <si>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</si>
  <si>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</si>
  <si>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</si>
  <si>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</si>
  <si>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</si>
  <si>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</si>
  <si>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</si>
  <si>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</si>
  <si>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</si>
  <si>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</si>
  <si>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</si>
  <si>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</si>
  <si>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</si>
  <si>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</si>
  <si>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</si>
  <si>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</si>
  <si>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</si>
  <si>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</si>
  <si>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</si>
  <si>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</si>
  <si>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</si>
  <si>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</si>
  <si>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</si>
  <si>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</si>
  <si>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</si>
  <si>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</si>
  <si>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</si>
  <si>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</si>
  <si>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</si>
  <si>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</si>
  <si>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</si>
  <si>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</si>
  <si>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</si>
  <si>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</si>
  <si>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</si>
  <si>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</si>
  <si>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</si>
  <si>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</si>
  <si>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</si>
  <si>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</si>
  <si>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</si>
  <si>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</si>
  <si>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</si>
  <si>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</si>
  <si>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</si>
  <si>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</si>
  <si>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</si>
  <si>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</si>
  <si>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</si>
  <si>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</si>
  <si>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</si>
  <si>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</si>
  <si>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</si>
  <si>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</si>
  <si>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</si>
  <si>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</si>
  <si>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</si>
  <si>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</si>
  <si>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</si>
  <si>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</si>
  <si>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</si>
  <si>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</si>
  <si>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</si>
  <si>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</si>
  <si>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</si>
  <si>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</si>
  <si>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</si>
  <si>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</si>
  <si>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</si>
  <si>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</si>
  <si>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</si>
  <si>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</si>
  <si>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</si>
  <si>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</si>
  <si>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</si>
  <si>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</si>
  <si>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</si>
  <si>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</si>
  <si>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</si>
  <si>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</si>
  <si>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</si>
  <si>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</si>
  <si>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</si>
  <si>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</si>
  <si>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</si>
  <si>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</si>
  <si>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</si>
  <si>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</si>
  <si>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</si>
  <si>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</si>
  <si>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</si>
  <si>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</si>
  <si>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</si>
  <si>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</si>
  <si>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</si>
  <si>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</si>
  <si>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</si>
  <si>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</si>
  <si>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</si>
  <si>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</si>
  <si>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</si>
  <si>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</si>
  <si>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</si>
  <si>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</si>
  <si>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</si>
  <si>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</si>
  <si>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</si>
  <si>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</si>
  <si>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</si>
  <si>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</si>
  <si>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</si>
  <si>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</si>
  <si>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</si>
  <si>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</si>
  <si>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</si>
  <si>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</si>
  <si>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</si>
  <si>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</si>
  <si>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</si>
  <si>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</si>
  <si>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</si>
  <si>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</si>
  <si>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</si>
  <si>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</si>
  <si>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</si>
  <si>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</si>
  <si>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</si>
  <si>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</si>
  <si>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</si>
  <si>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</si>
  <si>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</si>
  <si>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</si>
  <si>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</si>
  <si>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</si>
  <si>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</si>
  <si>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</si>
  <si>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</si>
  <si>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</si>
  <si>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</si>
  <si>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</si>
  <si>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</si>
  <si>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</si>
  <si>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</si>
  <si>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</si>
  <si>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</si>
  <si>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</si>
  <si>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</si>
  <si>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</si>
  <si>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</si>
  <si>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</si>
  <si>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</si>
  <si>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</si>
  <si>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</si>
  <si>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</si>
  <si>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</si>
  <si>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</si>
  <si>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</si>
  <si>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</si>
  <si>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</si>
  <si>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</si>
  <si>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</si>
  <si>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</si>
  <si>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</si>
  <si>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</si>
  <si>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</si>
  <si>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</si>
  <si>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</si>
  <si>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</si>
  <si>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</si>
  <si>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</si>
  <si>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</si>
  <si>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</si>
  <si>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</si>
  <si>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</si>
  <si>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</si>
  <si>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</si>
  <si>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</si>
  <si>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</si>
  <si>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</si>
  <si>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</si>
  <si>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</si>
  <si>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</si>
  <si>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</si>
  <si>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</si>
  <si>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</si>
  <si>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</si>
  <si>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</si>
  <si>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</si>
  <si>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</si>
  <si>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</si>
  <si>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</si>
  <si>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</si>
  <si>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</si>
  <si>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</si>
  <si>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</si>
  <si>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</si>
  <si>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</si>
  <si>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</si>
  <si>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</si>
  <si>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</si>
  <si>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</si>
  <si>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</si>
  <si>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</si>
  <si>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</si>
  <si>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</si>
  <si>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</si>
  <si>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</si>
  <si>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</si>
  <si>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</si>
  <si>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</si>
  <si>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</si>
  <si>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</si>
  <si>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</si>
  <si>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</si>
  <si>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</si>
  <si>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</si>
  <si>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</si>
  <si>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</si>
  <si>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</si>
  <si>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</si>
  <si>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</si>
  <si>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</si>
  <si>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</si>
  <si>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</si>
  <si>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</si>
  <si>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</si>
  <si>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</si>
  <si>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</si>
  <si>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</si>
  <si>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</si>
  <si>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</si>
  <si>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</si>
  <si>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</si>
  <si>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</si>
  <si>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</si>
  <si>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</si>
  <si>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</si>
  <si>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</si>
  <si>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</si>
  <si>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</si>
  <si>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</si>
  <si>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</si>
  <si>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</si>
  <si>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</si>
  <si>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</si>
  <si>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</si>
  <si>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</si>
  <si>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</si>
  <si>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</si>
  <si>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</si>
  <si>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</si>
  <si>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</si>
  <si>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</si>
  <si>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</si>
  <si>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</si>
  <si>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</si>
  <si>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</si>
  <si>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</si>
  <si>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</si>
  <si>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</si>
  <si>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</si>
  <si>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</si>
  <si>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</si>
  <si>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</si>
  <si>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</si>
  <si>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</si>
  <si>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</si>
  <si>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</si>
  <si>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</si>
  <si>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</si>
  <si>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</si>
  <si>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</si>
  <si>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</si>
  <si>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</si>
  <si>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</si>
  <si>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</si>
  <si>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</si>
  <si>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</si>
  <si>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</si>
  <si>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</si>
  <si>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</si>
  <si>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</si>
  <si>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</si>
  <si>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</si>
  <si>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</si>
  <si>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</si>
  <si>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</si>
  <si>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</si>
  <si>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</si>
  <si>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</si>
  <si>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</si>
  <si>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</si>
  <si>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</si>
  <si>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</si>
  <si>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</si>
  <si>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</si>
  <si>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</si>
  <si>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</si>
  <si>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</si>
  <si>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</si>
  <si>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</si>
  <si>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</si>
  <si>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</si>
  <si>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</si>
  <si>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</si>
  <si>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</si>
  <si>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</si>
  <si>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</si>
  <si>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</si>
  <si>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</si>
  <si>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</si>
  <si>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</si>
  <si>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</si>
  <si>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</si>
  <si>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</si>
  <si>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</si>
  <si>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</si>
  <si>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</si>
  <si>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</si>
  <si>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</si>
  <si>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</si>
  <si>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</si>
  <si>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</si>
  <si>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</si>
  <si>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</si>
  <si>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</si>
  <si>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</si>
  <si>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</si>
  <si>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</si>
  <si>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</si>
  <si>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</si>
  <si>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</si>
  <si>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</si>
  <si>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</si>
  <si>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</si>
  <si>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</si>
  <si>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</si>
  <si>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</si>
  <si>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</si>
  <si>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</si>
  <si>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</si>
  <si>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</si>
  <si>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</si>
  <si>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</si>
  <si>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</si>
  <si>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</si>
  <si>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</si>
  <si>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</si>
  <si>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</si>
  <si>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</si>
  <si>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</si>
  <si>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</si>
  <si>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</si>
  <si>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</si>
  <si>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</si>
  <si>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</si>
  <si>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</si>
  <si>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</si>
  <si>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</si>
  <si>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</si>
  <si>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</si>
  <si>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</si>
  <si>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</si>
  <si>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</si>
  <si>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</si>
  <si>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</si>
  <si>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</si>
  <si>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</si>
  <si>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</si>
  <si>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</si>
  <si>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</si>
  <si>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</si>
  <si>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</si>
  <si>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</si>
  <si>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</si>
  <si>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</si>
  <si>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</si>
  <si>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</si>
  <si>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</si>
  <si>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</si>
  <si>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</si>
  <si>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</si>
  <si>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</si>
  <si>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</si>
  <si>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</si>
  <si>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</si>
  <si>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</si>
  <si>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</si>
  <si>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</si>
  <si>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</si>
  <si>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</si>
  <si>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</si>
  <si>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</si>
  <si>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</si>
  <si>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</si>
  <si>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</si>
  <si>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</si>
  <si>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</si>
  <si>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</si>
  <si>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</si>
  <si>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</si>
  <si>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</si>
  <si>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</si>
  <si>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</si>
  <si>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</si>
  <si>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</si>
  <si>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</si>
  <si>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</si>
  <si>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</si>
  <si>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</si>
  <si>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</si>
  <si>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</si>
  <si>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</si>
  <si>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</si>
  <si>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</si>
  <si>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</si>
  <si>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</si>
  <si>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</si>
  <si>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</si>
  <si>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</si>
  <si>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</si>
  <si>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</si>
  <si>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</si>
  <si>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</si>
  <si>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</si>
  <si>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</si>
  <si>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</si>
  <si>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</si>
  <si>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</si>
  <si>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</si>
  <si>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</si>
  <si>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</si>
  <si>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</si>
  <si>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</si>
  <si>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</si>
  <si>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</si>
  <si>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</si>
  <si>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</si>
  <si>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</si>
  <si>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</si>
  <si>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</si>
  <si>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</si>
  <si>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</si>
  <si>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</si>
  <si>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</si>
  <si>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</si>
  <si>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</si>
  <si>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</si>
  <si>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</si>
  <si>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</si>
  <si>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</si>
  <si>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</si>
  <si>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</si>
  <si>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</si>
  <si>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</si>
  <si>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</si>
  <si>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</si>
  <si>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</si>
  <si>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</si>
  <si>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</si>
  <si>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</si>
  <si>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</si>
  <si>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</si>
  <si>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</si>
  <si>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</si>
  <si>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</si>
  <si>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</si>
  <si>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</si>
  <si>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</si>
  <si>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</si>
  <si>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</si>
  <si>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</si>
  <si>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</si>
  <si>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</si>
  <si>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</si>
  <si>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</si>
  <si>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</si>
  <si>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</si>
  <si>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</si>
  <si>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</si>
  <si>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</si>
  <si>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</si>
  <si>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</si>
  <si>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</si>
  <si>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</si>
  <si>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</si>
  <si>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</si>
  <si>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</si>
  <si>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</si>
  <si>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</si>
  <si>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</si>
  <si>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</si>
  <si>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</si>
  <si>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</si>
  <si>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</si>
  <si>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</si>
  <si>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</si>
  <si>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</si>
  <si>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</si>
  <si>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</si>
  <si>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</si>
  <si>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</si>
  <si>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</si>
  <si>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</si>
  <si>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</si>
  <si>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</si>
  <si>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</si>
  <si>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</si>
  <si>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</si>
  <si>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</si>
  <si>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</si>
  <si>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</si>
  <si>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</si>
  <si>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</si>
  <si>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</si>
  <si>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</si>
  <si>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</si>
  <si>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</si>
  <si>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</si>
  <si>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</si>
  <si>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</si>
  <si>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</si>
  <si>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</si>
  <si>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</si>
  <si>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</si>
  <si>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</si>
  <si>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</si>
  <si>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</si>
  <si>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</si>
  <si>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</si>
  <si>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</si>
  <si>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</si>
  <si>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</si>
  <si>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</si>
  <si>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</si>
  <si>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</si>
  <si>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</si>
  <si>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</si>
  <si>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</si>
  <si>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</si>
  <si>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</si>
  <si>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</si>
  <si>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</si>
  <si>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</si>
  <si>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</si>
  <si>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</si>
  <si>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</si>
  <si>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</si>
  <si>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</si>
  <si>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</si>
  <si>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</si>
  <si>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</si>
  <si>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</si>
  <si>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</si>
  <si>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</si>
  <si>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</si>
  <si>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</si>
  <si>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</si>
  <si>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</si>
  <si>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</si>
  <si>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</si>
  <si>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</si>
  <si>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</si>
  <si>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</si>
  <si>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</si>
  <si>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</si>
  <si>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</si>
  <si>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</si>
  <si>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</si>
  <si>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</si>
  <si>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</si>
  <si>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</si>
  <si>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</si>
  <si>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</si>
  <si>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</si>
  <si>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</si>
  <si>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</si>
  <si>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</si>
  <si>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</si>
  <si>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</si>
  <si>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</si>
  <si>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</si>
  <si>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</si>
  <si>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</si>
  <si>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</si>
  <si>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</si>
  <si>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</si>
  <si>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</si>
  <si>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</si>
  <si>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</si>
  <si>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</si>
  <si>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</si>
  <si>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</si>
  <si>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</si>
  <si>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</si>
  <si>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</si>
  <si>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</si>
  <si>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</si>
  <si>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</si>
  <si>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</si>
  <si>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</si>
  <si>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</si>
  <si>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</si>
  <si>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</si>
  <si>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</si>
  <si>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</si>
  <si>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</si>
  <si>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</si>
  <si>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</si>
  <si>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</si>
  <si>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</si>
  <si>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</si>
  <si>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</si>
  <si>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</si>
  <si>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</si>
  <si>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</si>
  <si>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</si>
  <si>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</si>
  <si>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</si>
  <si>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</si>
  <si>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</si>
  <si>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</si>
  <si>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</si>
  <si>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</si>
  <si>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</si>
  <si>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</si>
  <si>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</si>
  <si>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</si>
  <si>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</si>
  <si>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</si>
  <si>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</si>
  <si>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</si>
  <si>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</si>
  <si>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</si>
  <si>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</si>
  <si>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</si>
  <si>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</si>
  <si>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</si>
  <si>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</si>
  <si>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</si>
  <si>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</si>
  <si>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</si>
  <si>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</si>
  <si>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</si>
  <si>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</si>
  <si>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</si>
  <si>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</si>
  <si>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</si>
  <si>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</si>
  <si>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</si>
  <si>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</si>
  <si>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</si>
  <si>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</si>
  <si>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</si>
  <si>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</si>
  <si>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</si>
  <si>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</si>
  <si>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</si>
  <si>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</si>
  <si>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</si>
  <si>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</si>
  <si>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</si>
  <si>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</si>
  <si>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</si>
  <si>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</si>
  <si>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</si>
  <si>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</si>
  <si>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</si>
  <si>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</si>
  <si>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</si>
  <si>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</si>
  <si>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</si>
  <si>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</si>
  <si>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</si>
  <si>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</si>
  <si>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</si>
  <si>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</si>
  <si>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</si>
  <si>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</si>
  <si>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</si>
  <si>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</si>
  <si>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</si>
  <si>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</si>
  <si>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</si>
  <si>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</si>
  <si>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</si>
  <si>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</si>
  <si>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</si>
  <si>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</si>
  <si>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</si>
  <si>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</si>
  <si>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</si>
  <si>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</si>
  <si>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</si>
  <si>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</si>
  <si>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</si>
  <si>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</si>
  <si>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</si>
  <si>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</si>
  <si>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</si>
  <si>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</si>
  <si>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</si>
  <si>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</si>
  <si>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</si>
  <si>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</si>
  <si>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</si>
  <si>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</si>
  <si>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</si>
  <si>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</si>
  <si>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</si>
  <si>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</si>
  <si>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</si>
  <si>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</si>
  <si>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</si>
  <si>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</si>
  <si>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</si>
  <si>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</si>
  <si>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</si>
  <si>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</si>
  <si>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</si>
  <si>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</si>
  <si>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</si>
  <si>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</si>
  <si>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</si>
  <si>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</si>
  <si>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</si>
  <si>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</si>
  <si>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</si>
  <si>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</si>
  <si>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</si>
  <si>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</si>
  <si>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</si>
  <si>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</si>
  <si>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</si>
  <si>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</si>
  <si>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</si>
  <si>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</si>
  <si>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</si>
  <si>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</si>
  <si>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</si>
  <si>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</si>
  <si>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</si>
  <si>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</si>
  <si>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</si>
  <si>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</si>
  <si>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</si>
  <si>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</si>
  <si>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</si>
  <si>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</si>
  <si>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</si>
  <si>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</si>
  <si>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</si>
  <si>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</si>
  <si>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</si>
  <si>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</si>
  <si>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</si>
  <si>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</si>
  <si>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</si>
  <si>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</si>
  <si>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</si>
  <si>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</si>
  <si>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</si>
  <si>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</si>
  <si>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</si>
  <si>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</si>
  <si>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</si>
  <si>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</si>
  <si>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</si>
  <si>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</si>
  <si>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</si>
  <si>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</si>
  <si>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</si>
  <si>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</si>
  <si>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</si>
  <si>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</si>
  <si>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</si>
  <si>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</si>
  <si>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</si>
  <si>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</si>
  <si>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</si>
  <si>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</si>
  <si>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</si>
  <si>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</si>
  <si>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</si>
  <si>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</si>
  <si>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</si>
  <si>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</si>
  <si>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</si>
  <si>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</si>
  <si>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</si>
  <si>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</si>
  <si>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</si>
  <si>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</si>
  <si>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</si>
  <si>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</si>
  <si>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</si>
  <si>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</si>
  <si>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</si>
  <si>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</si>
  <si>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</si>
  <si>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</si>
  <si>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</si>
  <si>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</si>
  <si>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</si>
  <si>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</si>
  <si>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</si>
  <si>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</si>
  <si>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</si>
  <si>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</si>
  <si>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</si>
  <si>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</si>
  <si>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</si>
  <si>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</si>
  <si>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</si>
  <si>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</si>
  <si>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</si>
  <si>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</si>
  <si>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</si>
  <si>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</si>
  <si>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</si>
  <si>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</si>
  <si>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</si>
  <si>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</si>
  <si>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</si>
  <si>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</si>
  <si>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</si>
  <si>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</si>
  <si>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</si>
  <si>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</si>
  <si>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</si>
  <si>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</si>
  <si>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</si>
  <si>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</si>
  <si>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</si>
  <si>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</si>
  <si>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</si>
  <si>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</si>
  <si>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</si>
  <si>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</si>
  <si>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</si>
  <si>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</si>
  <si>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</si>
  <si>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</si>
  <si>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</si>
  <si>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</si>
  <si>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</si>
  <si>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</si>
  <si>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</si>
  <si>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</si>
  <si>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</si>
  <si>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</si>
  <si>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</si>
  <si>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</si>
  <si>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</si>
  <si>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</si>
  <si>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</si>
  <si>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</si>
  <si>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</si>
  <si>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</si>
  <si>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</si>
  <si>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</si>
  <si>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</si>
  <si>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</si>
  <si>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</si>
  <si>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</si>
  <si>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</si>
  <si>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</si>
  <si>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</si>
  <si>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</si>
  <si>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</si>
  <si>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</si>
  <si>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</si>
  <si>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</si>
  <si>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</si>
  <si>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</si>
  <si>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</si>
  <si>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</si>
  <si>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</si>
  <si>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</si>
  <si>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</si>
  <si>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</si>
  <si>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</si>
  <si>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</si>
  <si>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</si>
  <si>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</si>
  <si>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</si>
  <si>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</si>
  <si>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</si>
  <si>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</si>
  <si>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</si>
  <si>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</si>
  <si>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</si>
  <si>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</si>
  <si>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</si>
  <si>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</si>
  <si>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</si>
  <si>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</si>
  <si>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</si>
  <si>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</si>
  <si>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</si>
  <si>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</si>
  <si>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</si>
  <si>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</si>
  <si>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</si>
  <si>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</si>
  <si>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</si>
  <si>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</si>
  <si>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</si>
  <si>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</si>
  <si>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</si>
  <si>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</si>
  <si>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</si>
  <si>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</si>
  <si>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</si>
  <si>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</si>
  <si>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</si>
  <si>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</si>
  <si>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</si>
  <si>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</si>
  <si>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</si>
  <si>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</si>
  <si>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</si>
  <si>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</si>
  <si>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</si>
  <si>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</si>
  <si>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</si>
  <si>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</si>
  <si>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</si>
  <si>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</si>
  <si>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</si>
  <si>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</si>
  <si>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</si>
  <si>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</si>
  <si>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</si>
  <si>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</si>
  <si>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</si>
  <si>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</si>
  <si>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</si>
  <si>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</si>
  <si>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</si>
  <si>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</si>
  <si>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</si>
  <si>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</si>
  <si>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</si>
  <si>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</si>
  <si>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</si>
  <si>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</si>
  <si>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</si>
  <si>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</si>
  <si>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</si>
  <si>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</si>
  <si>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</si>
  <si>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</si>
  <si>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</si>
  <si>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</si>
  <si>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</si>
  <si>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</si>
  <si>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</si>
  <si>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</si>
  <si>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</si>
  <si>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</si>
  <si>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</si>
  <si>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</si>
  <si>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</si>
  <si>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</si>
  <si>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</si>
  <si>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</si>
  <si>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</si>
  <si>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</si>
  <si>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</si>
  <si>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</si>
  <si>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</si>
  <si>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</si>
  <si>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</si>
  <si>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</si>
  <si>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</si>
  <si>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</si>
  <si>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</si>
  <si>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</si>
  <si>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</si>
  <si>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</si>
  <si>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</si>
  <si>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</si>
  <si>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</si>
  <si>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</si>
  <si>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</si>
  <si>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</si>
  <si>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</si>
  <si>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</si>
  <si>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</si>
  <si>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</si>
  <si>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</si>
  <si>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</si>
  <si>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</si>
  <si>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</si>
  <si>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</si>
  <si>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</si>
  <si>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</si>
  <si>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</si>
  <si>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</si>
  <si>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</si>
  <si>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</si>
  <si>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</si>
  <si>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</si>
  <si>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</si>
  <si>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</si>
  <si>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</si>
  <si>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</si>
  <si>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</si>
  <si>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</si>
  <si>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</si>
  <si>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</si>
  <si>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</si>
  <si>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</si>
  <si>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</si>
  <si>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</si>
  <si>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</si>
  <si>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</si>
  <si>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</si>
  <si>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</si>
  <si>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</si>
  <si>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</si>
  <si>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</si>
  <si>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</si>
  <si>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</si>
  <si>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</si>
  <si>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</si>
  <si>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</si>
  <si>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</si>
  <si>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</si>
  <si>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</si>
  <si>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</si>
  <si>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</si>
  <si>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</si>
  <si>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</si>
  <si>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</si>
  <si>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</si>
  <si>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</si>
  <si>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</si>
  <si>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</si>
  <si>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</si>
  <si>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</si>
  <si>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</si>
  <si>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</si>
  <si>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</si>
  <si>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</si>
  <si>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</si>
  <si>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</si>
  <si>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</si>
  <si>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</si>
  <si>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</si>
  <si>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</si>
  <si>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</si>
  <si>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</si>
  <si>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</si>
  <si>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</si>
  <si>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</si>
  <si>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</si>
  <si>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</si>
  <si>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</si>
  <si>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</si>
  <si>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</si>
  <si>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</si>
  <si>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</si>
  <si>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</si>
  <si>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</si>
  <si>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</si>
  <si>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</si>
  <si>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</si>
  <si>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</si>
  <si>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</si>
  <si>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</si>
  <si>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</si>
  <si>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</si>
  <si>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</si>
  <si>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</si>
  <si>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</si>
  <si>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</si>
  <si>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</si>
  <si>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</si>
  <si>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</si>
  <si>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</si>
  <si>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</si>
  <si>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</si>
  <si>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</si>
  <si>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</si>
  <si>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</si>
  <si>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</si>
  <si>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</si>
  <si>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</si>
  <si>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</si>
  <si>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</si>
  <si>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</si>
  <si>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</si>
  <si>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</si>
  <si>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</si>
  <si>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</si>
  <si>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</si>
  <si>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</si>
  <si>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</si>
  <si>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</si>
  <si>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</si>
  <si>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</si>
  <si>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</si>
  <si>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</si>
  <si>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</si>
  <si>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</si>
  <si>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</si>
  <si>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</si>
  <si>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</si>
  <si>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</si>
  <si>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</si>
  <si>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</si>
  <si>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</si>
  <si>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</si>
  <si>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</si>
  <si>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</si>
  <si>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</si>
  <si>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</si>
  <si>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</si>
  <si>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</si>
  <si>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</si>
  <si>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</si>
  <si>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</si>
  <si>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</si>
  <si>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</si>
  <si>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</si>
  <si>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</si>
  <si>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</si>
  <si>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</si>
  <si>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</si>
  <si>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</si>
  <si>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</si>
  <si>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</si>
  <si>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</si>
  <si>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</si>
  <si>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</si>
  <si>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</si>
  <si>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</si>
  <si>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</si>
  <si>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</si>
  <si>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</si>
  <si>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</si>
  <si>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</si>
  <si>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</si>
  <si>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</si>
  <si>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</si>
  <si>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</si>
  <si>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</si>
  <si>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</si>
  <si>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</si>
  <si>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</si>
  <si>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</si>
  <si>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</si>
  <si>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</si>
  <si>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</si>
  <si>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</si>
  <si>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</si>
  <si>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</si>
  <si>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</si>
  <si>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</si>
  <si>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</si>
  <si>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</si>
  <si>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</si>
  <si>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</si>
  <si>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</si>
  <si>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</si>
  <si>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</si>
  <si>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</si>
  <si>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</si>
  <si>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</si>
  <si>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</si>
  <si>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</si>
  <si>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</si>
  <si>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</si>
  <si>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</si>
  <si>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</si>
  <si>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</si>
  <si>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</si>
  <si>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</si>
  <si>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</si>
  <si>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</si>
  <si>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</si>
  <si>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</si>
  <si>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</si>
  <si>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</si>
  <si>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</si>
  <si>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</si>
  <si>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</si>
  <si>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</si>
  <si>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</si>
  <si>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</si>
  <si>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</si>
  <si>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</si>
  <si>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</si>
  <si>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</si>
  <si>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</si>
  <si>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</si>
  <si>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</si>
  <si>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</si>
  <si>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</si>
  <si>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</si>
  <si>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</si>
  <si>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</si>
  <si>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</si>
  <si>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</si>
  <si>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</si>
  <si>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</si>
  <si>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</si>
  <si>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</si>
  <si>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</si>
  <si>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</si>
  <si>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</si>
  <si>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</si>
  <si>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</si>
  <si>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</si>
  <si>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</si>
  <si>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</si>
  <si>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</si>
  <si>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</si>
  <si>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</si>
  <si>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</si>
  <si>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</si>
  <si>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</si>
  <si>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</si>
  <si>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</si>
  <si>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</si>
  <si>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</si>
  <si>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</si>
  <si>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</si>
  <si>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</si>
  <si>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</si>
  <si>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</si>
  <si>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</si>
  <si>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</si>
  <si>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</si>
  <si>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</si>
  <si>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</si>
  <si>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</si>
  <si>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</si>
  <si>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</si>
  <si>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</si>
  <si>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</si>
  <si>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</si>
  <si>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</si>
  <si>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</si>
  <si>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</si>
  <si>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</si>
  <si>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</si>
  <si>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</si>
  <si>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</si>
  <si>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</si>
  <si>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</si>
  <si>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</si>
  <si>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</si>
  <si>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</si>
  <si>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</si>
  <si>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</si>
  <si>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</si>
  <si>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</si>
  <si>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</si>
  <si>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</si>
  <si>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</si>
  <si>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</si>
  <si>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</si>
  <si>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</si>
  <si>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</si>
  <si>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</si>
  <si>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</si>
  <si>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</si>
  <si>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</si>
  <si>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</si>
  <si>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</si>
  <si>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</si>
  <si>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</si>
  <si>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</si>
  <si>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</si>
  <si>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</si>
  <si>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</si>
  <si>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</si>
  <si>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</si>
  <si>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</si>
  <si>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</si>
  <si>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</si>
  <si>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</si>
  <si>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</si>
  <si>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</si>
  <si>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</si>
  <si>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</si>
  <si>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</si>
  <si>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</si>
  <si>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</si>
  <si>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</si>
  <si>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</si>
  <si>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</si>
  <si>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</si>
  <si>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</si>
  <si>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</si>
  <si>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</si>
  <si>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</si>
  <si>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</si>
  <si>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</si>
  <si>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</si>
  <si>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</si>
  <si>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</si>
  <si>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</si>
  <si>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</si>
  <si>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</si>
  <si>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</si>
  <si>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</si>
  <si>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</si>
  <si>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</si>
  <si>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</si>
  <si>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</si>
  <si>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</si>
  <si>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</si>
  <si>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</si>
  <si>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</si>
  <si>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</si>
  <si>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</si>
  <si>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</si>
  <si>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</si>
  <si>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</si>
  <si>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</si>
  <si>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</si>
  <si>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</si>
  <si>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</si>
  <si>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</si>
  <si>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</si>
  <si>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</si>
  <si>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</si>
  <si>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</si>
  <si>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</si>
  <si>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</si>
  <si>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</si>
  <si>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</si>
  <si>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</si>
  <si>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</si>
  <si>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</si>
  <si>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</si>
  <si>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</si>
  <si>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</si>
  <si>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</si>
  <si>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</si>
  <si>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</si>
  <si>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</si>
  <si>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</si>
  <si>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</si>
  <si>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</si>
  <si>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</si>
  <si>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</si>
  <si>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</si>
  <si>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</si>
  <si>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</si>
  <si>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</si>
  <si>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</si>
  <si>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</si>
  <si>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</si>
  <si>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</si>
  <si>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</si>
  <si>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</si>
  <si>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</si>
  <si>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</si>
  <si>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</si>
  <si>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</si>
  <si>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</si>
  <si>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</si>
  <si>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</si>
  <si>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</si>
  <si>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</si>
  <si>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</si>
  <si>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</si>
  <si>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</si>
  <si>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</si>
  <si>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</si>
  <si>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</si>
  <si>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</si>
  <si>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</si>
  <si>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</si>
  <si>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</si>
  <si>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</si>
  <si>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</si>
  <si>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</si>
  <si>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</si>
  <si>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</si>
  <si>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</si>
  <si>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</si>
  <si>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</si>
  <si>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</si>
  <si>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</si>
  <si>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</si>
  <si>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</si>
  <si>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</si>
  <si>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</si>
  <si>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</si>
  <si>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</si>
  <si>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</si>
  <si>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</si>
  <si>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</si>
  <si>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</si>
  <si>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</si>
  <si>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</si>
  <si>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</si>
  <si>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</si>
  <si>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</si>
  <si>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</si>
  <si>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</si>
  <si>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</si>
  <si>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</si>
  <si>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</si>
  <si>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</si>
  <si>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</si>
  <si>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</si>
  <si>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</si>
  <si>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</si>
  <si>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</si>
  <si>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</si>
  <si>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</si>
  <si>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</si>
  <si>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</si>
  <si>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</si>
  <si>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</si>
  <si>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</si>
  <si>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</si>
  <si>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</si>
  <si>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</si>
  <si>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</si>
  <si>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</si>
  <si>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</si>
  <si>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</si>
  <si>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</si>
  <si>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</si>
  <si>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</si>
  <si>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</si>
  <si>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</si>
  <si>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</si>
  <si>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</si>
  <si>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</si>
  <si>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</si>
  <si>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</si>
  <si>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</si>
  <si>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</si>
  <si>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</si>
  <si>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</si>
  <si>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</si>
  <si>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</si>
  <si>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</si>
  <si>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</si>
  <si>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</si>
  <si>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</si>
  <si>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</si>
  <si>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</si>
  <si>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</si>
  <si>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</si>
  <si>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</si>
  <si>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</si>
  <si>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</si>
  <si>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</si>
  <si>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</si>
  <si>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</si>
  <si>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</si>
  <si>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</si>
  <si>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</si>
  <si>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</si>
  <si>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</si>
  <si>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</si>
  <si>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</si>
  <si>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</si>
  <si>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</si>
  <si>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</si>
  <si>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</si>
  <si>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</si>
  <si>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</si>
  <si>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</si>
  <si>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</si>
  <si>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</si>
  <si>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</si>
  <si>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</si>
  <si>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</si>
  <si>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</si>
  <si>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</si>
  <si>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</si>
  <si>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</si>
  <si>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</si>
  <si>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</si>
  <si>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</si>
  <si>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</si>
  <si>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</si>
  <si>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</si>
  <si>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</si>
  <si>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</si>
  <si>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</si>
  <si>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</si>
  <si>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</si>
  <si>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</si>
  <si>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</si>
  <si>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</si>
  <si>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</si>
  <si>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</si>
  <si>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</si>
  <si>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</si>
  <si>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</si>
  <si>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</si>
  <si>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</si>
  <si>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</si>
  <si>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</si>
  <si>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</si>
  <si>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</si>
  <si>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</si>
  <si>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</si>
  <si>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</si>
  <si>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</si>
  <si>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</si>
  <si>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</si>
  <si>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</si>
  <si>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</si>
  <si>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</si>
  <si>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</si>
  <si>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</si>
  <si>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</si>
  <si>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</si>
  <si>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</si>
  <si>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</si>
  <si>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</si>
  <si>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</si>
  <si>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</si>
  <si>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</si>
  <si>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</si>
  <si>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</si>
  <si>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</si>
  <si>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</si>
  <si>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</si>
  <si>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</si>
  <si>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</si>
  <si>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</si>
  <si>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</si>
  <si>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</si>
  <si>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</si>
  <si>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</si>
  <si>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</si>
  <si>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</si>
  <si>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</si>
  <si>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</si>
  <si>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</si>
  <si>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</si>
  <si>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</si>
  <si>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</si>
  <si>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</si>
  <si>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</si>
  <si>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</si>
  <si>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</si>
  <si>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</si>
  <si>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</si>
  <si>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</si>
  <si>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</si>
  <si>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</si>
  <si>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</si>
  <si>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</si>
  <si>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</si>
  <si>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</si>
  <si>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</si>
  <si>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</si>
  <si>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</si>
  <si>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</si>
  <si>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</si>
  <si>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</si>
  <si>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</si>
  <si>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</si>
  <si>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</si>
  <si>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</si>
  <si>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</si>
  <si>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</si>
  <si>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</si>
  <si>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</si>
  <si>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</si>
  <si>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</si>
  <si>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</si>
  <si>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</si>
  <si>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</si>
  <si>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</si>
  <si>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</si>
  <si>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</si>
  <si>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</si>
  <si>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</si>
  <si>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</si>
  <si>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</si>
  <si>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</si>
  <si>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</si>
  <si>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</si>
  <si>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</si>
  <si>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</si>
  <si>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</si>
  <si>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</si>
  <si>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</si>
  <si>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</si>
  <si>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</si>
  <si>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</si>
  <si>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</si>
  <si>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</si>
  <si>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</si>
  <si>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</si>
  <si>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</si>
  <si>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</si>
  <si>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</si>
  <si>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</si>
  <si>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</si>
  <si>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</si>
  <si>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</si>
  <si>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</si>
  <si>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</si>
  <si>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</si>
  <si>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</si>
  <si>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</si>
  <si>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</si>
  <si>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</si>
  <si>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</si>
  <si>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</si>
  <si>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</si>
  <si>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</si>
  <si>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</si>
  <si>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</si>
  <si>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</si>
  <si>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</si>
  <si>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</si>
  <si>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</si>
  <si>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</si>
  <si>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</si>
  <si>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</si>
  <si>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</si>
  <si>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</si>
  <si>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</si>
  <si>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</si>
  <si>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</si>
  <si>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</si>
  <si>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</si>
  <si>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</si>
  <si>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</si>
  <si>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</si>
  <si>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</si>
  <si>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</si>
  <si>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</si>
  <si>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</si>
  <si>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</si>
  <si>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</si>
  <si>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</si>
  <si>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</si>
  <si>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</si>
  <si>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</si>
  <si>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</si>
  <si>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</si>
  <si>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</si>
  <si>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</si>
  <si>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</si>
  <si>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</si>
  <si>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</si>
  <si>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</si>
  <si>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</si>
  <si>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</si>
  <si>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</si>
  <si>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</si>
  <si>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</si>
  <si>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</si>
  <si>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</si>
  <si>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</si>
  <si>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</si>
  <si>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</si>
  <si>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</si>
  <si>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</si>
  <si>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</si>
  <si>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</si>
  <si>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</si>
  <si>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</si>
  <si>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</si>
  <si>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</si>
  <si>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</si>
  <si>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</si>
  <si>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</si>
  <si>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</si>
  <si>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</si>
  <si>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</si>
  <si>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</si>
  <si>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</si>
  <si>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</si>
  <si>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</si>
  <si>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</si>
  <si>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</si>
  <si>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</si>
  <si>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</si>
  <si>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</si>
  <si>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</si>
  <si>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</si>
  <si>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</si>
  <si>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</si>
  <si>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</si>
  <si>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</si>
  <si>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</si>
  <si>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</si>
  <si>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</si>
  <si>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</si>
  <si>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</si>
  <si>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</si>
  <si>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</si>
  <si>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</si>
  <si>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</si>
  <si>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</si>
  <si>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</si>
  <si>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</si>
  <si>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</si>
  <si>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</si>
  <si>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</si>
  <si>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</si>
  <si>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</si>
  <si>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</si>
  <si>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</si>
  <si>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</si>
  <si>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</si>
  <si>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</si>
  <si>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</si>
  <si>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</si>
  <si>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</si>
  <si>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</si>
  <si>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</si>
  <si>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</si>
  <si>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</si>
  <si>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</si>
  <si>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</si>
  <si>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</si>
  <si>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</si>
  <si>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</si>
  <si>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</si>
  <si>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</si>
  <si>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</si>
  <si>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</si>
  <si>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</si>
  <si>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</si>
  <si>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</si>
  <si>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</si>
  <si>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</si>
  <si>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</si>
  <si>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</si>
  <si>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</si>
  <si>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</si>
  <si>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</si>
  <si>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</si>
  <si>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</si>
  <si>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</si>
  <si>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</si>
  <si>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</si>
  <si>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</si>
  <si>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</si>
  <si>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</si>
  <si>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</si>
  <si>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</si>
  <si>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</si>
  <si>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</si>
  <si>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</si>
  <si>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</si>
  <si>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</si>
  <si>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</si>
  <si>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</si>
  <si>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</si>
  <si>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</si>
  <si>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</si>
  <si>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</si>
  <si>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</si>
  <si>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</si>
  <si>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</si>
  <si>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</si>
  <si>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</si>
  <si>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</si>
  <si>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</si>
  <si>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</si>
  <si>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</si>
  <si>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</si>
  <si>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</si>
  <si>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</si>
  <si>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</si>
  <si>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</si>
  <si>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</si>
  <si>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</si>
  <si>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</si>
  <si>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</si>
  <si>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</si>
  <si>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</si>
  <si>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</si>
  <si>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</si>
  <si>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</si>
  <si>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</si>
  <si>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</si>
  <si>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</si>
  <si>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</si>
  <si>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</si>
  <si>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</si>
  <si>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</si>
  <si>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</si>
  <si>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</si>
  <si>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</si>
  <si>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</si>
  <si>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</si>
  <si>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</si>
  <si>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</si>
  <si>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</si>
  <si>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</si>
  <si>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</si>
  <si>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</si>
  <si>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</si>
  <si>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</si>
  <si>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</si>
  <si>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</si>
  <si>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</si>
  <si>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</si>
  <si>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</si>
  <si>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</si>
  <si>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</si>
  <si>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</si>
  <si>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</si>
  <si>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</si>
  <si>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</si>
  <si>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</si>
  <si>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</si>
  <si>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</si>
  <si>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</si>
  <si>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</si>
  <si>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</si>
  <si>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</si>
  <si>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</si>
  <si>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</si>
  <si>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</si>
  <si>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</si>
  <si>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</si>
  <si>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</si>
  <si>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</si>
  <si>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</si>
  <si>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</si>
  <si>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</si>
  <si>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</si>
  <si>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</si>
  <si>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</si>
  <si>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</si>
  <si>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</si>
  <si>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</si>
  <si>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</si>
  <si>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</si>
  <si>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</si>
  <si>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</si>
  <si>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</si>
  <si>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</si>
  <si>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</si>
  <si>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</si>
  <si>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</si>
  <si>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</si>
  <si>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</si>
  <si>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</si>
  <si>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</si>
  <si>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</si>
  <si>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</si>
  <si>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</si>
  <si>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</si>
  <si>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</si>
  <si>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</si>
  <si>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</si>
  <si>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</si>
  <si>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</si>
  <si>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</si>
  <si>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</si>
  <si>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</si>
  <si>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</si>
  <si>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</si>
  <si>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</si>
  <si>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</si>
  <si>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</si>
  <si>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</si>
  <si>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</si>
  <si>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</si>
  <si>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</si>
  <si>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</si>
  <si>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</si>
  <si>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</si>
  <si>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</si>
  <si>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</si>
  <si>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</si>
  <si>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</si>
  <si>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</si>
  <si>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</si>
  <si>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</si>
  <si>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</si>
  <si>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</si>
  <si>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</si>
  <si>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</si>
  <si>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</si>
  <si>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</si>
  <si>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</si>
  <si>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</si>
  <si>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</si>
  <si>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</si>
  <si>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</si>
  <si>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</si>
  <si>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</si>
  <si>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</si>
  <si>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</si>
  <si>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</si>
  <si>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</si>
  <si>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</si>
  <si>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</si>
  <si>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</si>
  <si>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</si>
  <si>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</si>
  <si>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</si>
  <si>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</si>
  <si>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</si>
  <si>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</si>
  <si>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</si>
  <si>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</si>
  <si>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</si>
  <si>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</si>
  <si>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</si>
  <si>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</si>
  <si>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</si>
  <si>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</si>
  <si>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</si>
  <si>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</si>
  <si>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</si>
  <si>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</si>
  <si>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</si>
  <si>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</si>
  <si>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</si>
  <si>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</si>
  <si>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</si>
  <si>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</si>
  <si>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</si>
  <si>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</si>
  <si>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</si>
  <si>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</si>
  <si>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</si>
  <si>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</si>
  <si>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</si>
  <si>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</si>
  <si>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</si>
  <si>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</si>
  <si>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</si>
  <si>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</si>
  <si>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</si>
  <si>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</si>
  <si>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</si>
  <si>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</si>
  <si>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</si>
  <si>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</si>
  <si>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</si>
  <si>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</si>
  <si>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</si>
  <si>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</si>
  <si>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</si>
  <si>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</si>
  <si>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</si>
  <si>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</si>
  <si>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</si>
  <si>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</si>
  <si>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</si>
  <si>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</si>
  <si>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</si>
  <si>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</si>
  <si>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</si>
  <si>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</si>
  <si>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</si>
  <si>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</si>
  <si>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</si>
  <si>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</si>
  <si>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</si>
  <si>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</si>
  <si>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</si>
  <si>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</si>
  <si>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</si>
  <si>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</si>
  <si>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</si>
  <si>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</si>
  <si>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</si>
  <si>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</si>
  <si>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</si>
  <si>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</si>
  <si>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</si>
  <si>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</si>
  <si>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</si>
  <si>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</si>
  <si>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</si>
  <si>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</si>
  <si>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</si>
  <si>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</si>
  <si>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</si>
  <si>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</si>
  <si>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</si>
  <si>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</si>
  <si>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</si>
  <si>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</si>
  <si>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</si>
  <si>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</si>
  <si>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</si>
  <si>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</si>
  <si>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</si>
  <si>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</si>
  <si>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</si>
  <si>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</si>
  <si>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</si>
  <si>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</si>
  <si>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</si>
  <si>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</si>
  <si>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</si>
  <si>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</si>
  <si>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</si>
  <si>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</si>
  <si>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</si>
  <si>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</si>
  <si>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</si>
  <si>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</si>
  <si>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</si>
  <si>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</si>
  <si>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</si>
  <si>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</si>
  <si>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</si>
  <si>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</si>
  <si>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</si>
  <si>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</si>
  <si>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</si>
  <si>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</si>
  <si>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</si>
  <si>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</si>
  <si>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</si>
  <si>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</si>
  <si>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</si>
  <si>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</si>
  <si>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</si>
  <si>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</si>
  <si>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</si>
  <si>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</si>
  <si>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</si>
  <si>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</si>
  <si>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</si>
  <si>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</si>
  <si>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</si>
  <si>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</si>
  <si>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</si>
  <si>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</si>
  <si>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</si>
  <si>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</si>
  <si>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</si>
  <si>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</si>
  <si>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</si>
  <si>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</si>
  <si>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</si>
  <si>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</si>
  <si>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</si>
  <si>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</si>
  <si>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</si>
  <si>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</si>
  <si>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</si>
  <si>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</si>
  <si>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</si>
  <si>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</si>
  <si>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</si>
  <si>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</si>
  <si>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</si>
  <si>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</si>
  <si>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</si>
  <si>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</si>
  <si>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</si>
  <si>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</si>
  <si>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</si>
  <si>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</si>
  <si>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</si>
  <si>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</si>
  <si>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</si>
  <si>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</si>
  <si>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</si>
  <si>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</si>
  <si>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</si>
  <si>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</si>
  <si>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</si>
  <si>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</si>
  <si>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</si>
  <si>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</si>
  <si>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</si>
  <si>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</si>
  <si>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</si>
  <si>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</si>
  <si>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</si>
  <si>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</si>
  <si>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</si>
  <si>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</si>
  <si>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</si>
  <si>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</si>
  <si>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</si>
  <si>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</si>
  <si>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</si>
  <si>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</si>
  <si>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</si>
  <si>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</si>
  <si>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</si>
  <si>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</si>
  <si>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</si>
  <si>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</si>
  <si>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</si>
  <si>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</si>
  <si>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</si>
  <si>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</si>
  <si>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</si>
  <si>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</si>
  <si>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</si>
  <si>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</si>
  <si>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</si>
  <si>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</si>
  <si>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</si>
  <si>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</si>
  <si>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</si>
  <si>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</si>
  <si>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</si>
  <si>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</si>
  <si>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</si>
  <si>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</si>
  <si>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</si>
  <si>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</si>
  <si>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</si>
  <si>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</si>
  <si>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</si>
  <si>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</si>
  <si>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</si>
  <si>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</si>
  <si>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</si>
  <si>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</si>
  <si>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</si>
  <si>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</si>
  <si>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</si>
  <si>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</si>
  <si>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</si>
  <si>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</si>
  <si>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</si>
  <si>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</si>
  <si>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</si>
  <si>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</si>
  <si>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</si>
  <si>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</si>
  <si>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</si>
  <si>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</si>
  <si>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</si>
  <si>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</si>
  <si>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</si>
  <si>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</si>
  <si>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</si>
  <si>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</si>
  <si>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</si>
  <si>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</si>
  <si>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</si>
  <si>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</si>
  <si>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</si>
  <si>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</si>
  <si>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</si>
  <si>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</si>
  <si>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</si>
  <si>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</si>
  <si>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</si>
  <si>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</si>
  <si>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</si>
  <si>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</si>
  <si>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</si>
  <si>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</si>
  <si>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</si>
  <si>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</si>
  <si>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</si>
  <si>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</si>
  <si>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</si>
  <si>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</si>
  <si>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</si>
  <si>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</si>
  <si>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</si>
  <si>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</si>
  <si>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</si>
  <si>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</si>
  <si>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</si>
  <si>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</si>
  <si>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</si>
  <si>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</si>
  <si>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</si>
  <si>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</si>
  <si>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</si>
  <si>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</si>
  <si>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</si>
  <si>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</si>
  <si>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</si>
  <si>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</si>
  <si>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</si>
  <si>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</si>
  <si>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</si>
  <si>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</si>
  <si>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</si>
  <si>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</si>
  <si>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</si>
  <si>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</si>
  <si>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</si>
  <si>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</si>
  <si>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</si>
  <si>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</si>
  <si>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</si>
  <si>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</si>
  <si>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</si>
  <si>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</si>
  <si>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</si>
  <si>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</si>
  <si>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</si>
  <si>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</si>
  <si>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</si>
  <si>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</si>
  <si>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</si>
  <si>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</si>
  <si>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</si>
  <si>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</si>
  <si>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</si>
  <si>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</si>
  <si>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</si>
  <si>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</si>
  <si>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</si>
  <si>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</si>
  <si>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</si>
  <si>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</si>
  <si>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</si>
  <si>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</si>
  <si>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</si>
  <si>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</si>
  <si>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</si>
  <si>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</si>
  <si>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</si>
  <si>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</si>
  <si>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</si>
  <si>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</si>
  <si>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</si>
  <si>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</si>
  <si>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</si>
  <si>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</si>
  <si>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</si>
  <si>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</si>
  <si>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</si>
  <si>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</si>
  <si>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</si>
  <si>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</si>
  <si>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</si>
  <si>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</si>
  <si>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</si>
  <si>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</si>
  <si>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</si>
  <si>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</si>
  <si>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</si>
  <si>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</si>
  <si>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</si>
  <si>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</si>
  <si>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</si>
  <si>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</si>
  <si>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</si>
  <si>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</si>
  <si>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</si>
  <si>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</si>
  <si>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</si>
  <si>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</si>
  <si>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</si>
  <si>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</si>
  <si>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</si>
  <si>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</si>
  <si>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</si>
  <si>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</si>
  <si>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</si>
  <si>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</si>
  <si>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</si>
  <si>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</si>
  <si>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</si>
  <si>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</si>
  <si>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</si>
  <si>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</si>
  <si>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</si>
  <si>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</si>
  <si>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</si>
  <si>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</si>
  <si>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</si>
  <si>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</si>
  <si>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</si>
  <si>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</si>
  <si>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</si>
  <si>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</si>
  <si>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</si>
  <si>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</si>
  <si>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</si>
  <si>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</si>
  <si>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</si>
  <si>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</si>
  <si>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</si>
  <si>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</si>
  <si>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</si>
  <si>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</si>
  <si>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</si>
  <si>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</si>
  <si>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</si>
  <si>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</si>
  <si>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</si>
  <si>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</si>
  <si>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</si>
  <si>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</si>
  <si>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</si>
  <si>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</si>
  <si>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</si>
  <si>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</si>
  <si>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</si>
  <si>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</si>
  <si>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</si>
  <si>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</si>
  <si>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</si>
  <si>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</si>
  <si>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</si>
  <si>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</si>
  <si>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</si>
  <si>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</si>
  <si>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</si>
  <si>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</si>
  <si>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</si>
  <si>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</si>
  <si>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</si>
  <si>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</si>
  <si>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</si>
  <si>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</si>
  <si>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</si>
  <si>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</si>
  <si>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</si>
  <si>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</si>
  <si>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</si>
  <si>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</si>
  <si>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</si>
  <si>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</si>
  <si>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</si>
  <si>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</si>
  <si>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</si>
  <si>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</si>
  <si>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</si>
  <si>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</si>
  <si>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</si>
  <si>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</si>
  <si>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</si>
  <si>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</si>
  <si>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</si>
  <si>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</si>
  <si>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</si>
  <si>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</si>
  <si>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</si>
  <si>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</si>
  <si>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</si>
  <si>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</si>
  <si>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</si>
  <si>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</si>
  <si>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</si>
  <si>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</si>
  <si>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</si>
  <si>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</si>
  <si>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</si>
  <si>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</si>
  <si>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</si>
  <si>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</si>
  <si>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</si>
  <si>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</si>
  <si>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</si>
  <si>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</si>
  <si>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</si>
  <si>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</si>
  <si>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</si>
  <si>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</si>
  <si>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</si>
  <si>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</si>
  <si>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</si>
  <si>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</si>
  <si>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</si>
  <si>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</si>
  <si>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</si>
  <si>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</si>
  <si>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</si>
  <si>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</si>
  <si>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</si>
  <si>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</si>
  <si>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</si>
  <si>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</si>
  <si>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</si>
  <si>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</si>
  <si>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</si>
  <si>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</si>
  <si>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</si>
  <si>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</si>
  <si>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</si>
  <si>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</si>
  <si>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</si>
  <si>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</si>
  <si>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</si>
  <si>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</si>
  <si>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</si>
  <si>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</si>
  <si>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</si>
  <si>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</si>
  <si>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</si>
  <si>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</si>
  <si>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</si>
  <si>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</si>
  <si>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</si>
  <si>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</si>
  <si>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</si>
  <si>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</si>
  <si>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</si>
  <si>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</si>
  <si>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</si>
  <si>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</si>
  <si>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</si>
  <si>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</si>
  <si>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</si>
  <si>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</si>
  <si>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</si>
  <si>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</si>
  <si>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</si>
  <si>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</si>
  <si>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</si>
  <si>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</si>
  <si>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</si>
  <si>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</si>
  <si>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</si>
  <si>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</si>
  <si>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</si>
  <si>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</si>
  <si>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</si>
  <si>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</si>
  <si>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</si>
  <si>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</si>
  <si>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</si>
  <si>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</si>
  <si>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</si>
  <si>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</si>
  <si>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</si>
  <si>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</si>
  <si>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</si>
  <si>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</si>
  <si>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</si>
  <si>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</si>
  <si>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</si>
  <si>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</si>
  <si>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</si>
  <si>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</si>
  <si>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</si>
  <si>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</si>
  <si>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</si>
  <si>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</si>
  <si>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</si>
  <si>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</si>
  <si>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</si>
  <si>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</si>
  <si>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</si>
  <si>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</si>
  <si>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</si>
  <si>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</si>
  <si>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</si>
  <si>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</si>
  <si>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</si>
  <si>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</si>
  <si>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</si>
  <si>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</si>
  <si>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</si>
  <si>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</si>
  <si>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</si>
  <si>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</si>
  <si>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</si>
  <si>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</si>
  <si>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</si>
  <si>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</si>
  <si>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</si>
  <si>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</si>
  <si>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</si>
  <si>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</si>
  <si>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</si>
  <si>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</si>
  <si>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</si>
  <si>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</si>
  <si>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</si>
  <si>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</si>
  <si>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</si>
  <si>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</si>
  <si>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</si>
  <si>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</si>
  <si>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</si>
  <si>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</si>
  <si>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</si>
  <si>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</si>
  <si>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</si>
  <si>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</si>
  <si>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</si>
  <si>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</si>
  <si>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</si>
  <si>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</si>
  <si>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</si>
  <si>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</si>
  <si>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</si>
  <si>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</si>
  <si>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</si>
  <si>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</si>
  <si>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</si>
  <si>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</si>
  <si>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</si>
  <si>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</si>
  <si>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</si>
  <si>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</si>
  <si>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</si>
  <si>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</si>
  <si>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</si>
  <si>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</si>
  <si>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</si>
  <si>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</si>
  <si>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</si>
  <si>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</si>
  <si>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</si>
  <si>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</si>
  <si>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</si>
  <si>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</si>
  <si>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</si>
  <si>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</si>
  <si>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</si>
  <si>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</si>
  <si>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</si>
  <si>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</si>
  <si>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</si>
  <si>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</si>
  <si>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</si>
  <si>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</si>
  <si>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</si>
  <si>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</si>
  <si>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</si>
  <si>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</si>
  <si>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</si>
  <si>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</si>
  <si>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</si>
  <si>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</si>
  <si>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</si>
  <si>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</si>
  <si>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</si>
  <si>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</si>
  <si>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</si>
  <si>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</si>
  <si>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</si>
  <si>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</si>
  <si>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</si>
  <si>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</si>
  <si>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</si>
  <si>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</si>
  <si>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</si>
  <si>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</si>
  <si>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</si>
  <si>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</si>
  <si>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</si>
  <si>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</si>
  <si>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</si>
  <si>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</si>
  <si>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</si>
  <si>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</si>
  <si>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</si>
  <si>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</si>
  <si>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</si>
  <si>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</si>
  <si>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</si>
  <si>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</si>
  <si>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</si>
  <si>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</si>
  <si>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</si>
  <si>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</si>
  <si>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</si>
  <si>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</si>
  <si>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</si>
  <si>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</si>
  <si>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</si>
  <si>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</si>
  <si>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</si>
  <si>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</si>
  <si>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</si>
  <si>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</si>
  <si>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</si>
  <si>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</si>
  <si>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</si>
  <si>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</si>
  <si>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</si>
  <si>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</si>
  <si>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</si>
  <si>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</si>
  <si>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</si>
  <si>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</si>
  <si>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</si>
  <si>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</si>
  <si>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</si>
  <si>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</si>
  <si>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</si>
  <si>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</si>
  <si>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</si>
  <si>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</si>
  <si>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</si>
  <si>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</si>
  <si>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</si>
  <si>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</si>
  <si>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</si>
  <si>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</si>
  <si>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</si>
  <si>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</si>
  <si>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</si>
  <si>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</si>
  <si>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</si>
  <si>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</si>
  <si>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</si>
  <si>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</si>
  <si>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</si>
  <si>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</si>
  <si>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</si>
  <si>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</si>
  <si>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</si>
  <si>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</si>
  <si>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</si>
  <si>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</si>
  <si>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</si>
  <si>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</si>
  <si>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</si>
  <si>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</si>
  <si>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</si>
  <si>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</si>
  <si>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</si>
  <si>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</si>
  <si>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</si>
  <si>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</si>
  <si>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</si>
  <si>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</si>
  <si>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</si>
  <si>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</si>
  <si>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</si>
  <si>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</si>
  <si>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</si>
  <si>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</si>
  <si>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</si>
  <si>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</si>
  <si>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</si>
  <si>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</si>
  <si>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</si>
  <si>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</si>
  <si>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</si>
  <si>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</si>
  <si>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</si>
  <si>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</si>
  <si>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</si>
  <si>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</si>
  <si>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</si>
  <si>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</si>
  <si>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</si>
  <si>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</si>
  <si>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</si>
  <si>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</si>
  <si>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</si>
  <si>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</si>
  <si>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</si>
  <si>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</si>
  <si>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</si>
  <si>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</si>
  <si>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</si>
  <si>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</si>
  <si>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</si>
  <si>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</si>
  <si>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</si>
  <si>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</si>
  <si>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</si>
  <si>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</si>
  <si>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</si>
  <si>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</si>
  <si>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</si>
  <si>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</si>
  <si>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</si>
  <si>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</si>
  <si>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</si>
  <si>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</si>
  <si>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</si>
  <si>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</si>
  <si>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</si>
  <si>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</si>
  <si>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</si>
  <si>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</si>
  <si>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</si>
  <si>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</si>
  <si>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</si>
  <si>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</si>
  <si>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</si>
  <si>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</si>
  <si>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</si>
  <si>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</si>
  <si>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</si>
  <si>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</si>
  <si>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</si>
  <si>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</si>
  <si>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</si>
  <si>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</si>
  <si>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</si>
  <si>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</si>
  <si>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</si>
  <si>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</si>
  <si>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</si>
  <si>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</si>
  <si>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</si>
  <si>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</si>
  <si>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</si>
  <si>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</si>
  <si>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</si>
  <si>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</si>
  <si>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</si>
  <si>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</si>
  <si>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</si>
  <si>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</si>
  <si>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</si>
  <si>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</si>
  <si>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</si>
  <si>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</si>
  <si>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</si>
  <si>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</si>
  <si>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</si>
  <si>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</si>
  <si>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</si>
  <si>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</si>
  <si>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</si>
  <si>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</si>
  <si>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</si>
  <si>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</si>
  <si>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</si>
  <si>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</si>
  <si>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</si>
  <si>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</si>
  <si>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</si>
  <si>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</si>
  <si>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</si>
  <si>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</si>
  <si>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</si>
  <si>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</si>
  <si>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</si>
  <si>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</si>
  <si>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</si>
  <si>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</si>
  <si>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</si>
  <si>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</si>
  <si>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</si>
  <si>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</si>
  <si>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</si>
  <si>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</si>
  <si>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</si>
  <si>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</si>
  <si>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</si>
  <si>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</si>
  <si>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</si>
  <si>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</si>
  <si>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</si>
  <si>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</si>
  <si>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</si>
  <si>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</si>
  <si>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</si>
  <si>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</si>
  <si>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</si>
  <si>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</si>
  <si>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</si>
  <si>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</si>
  <si>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</si>
  <si>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</si>
  <si>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</si>
  <si>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</si>
  <si>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</si>
  <si>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</si>
  <si>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</si>
  <si>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</si>
  <si>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</si>
  <si>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</si>
  <si>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</si>
  <si>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</si>
  <si>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</si>
  <si>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</si>
  <si>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</si>
  <si>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</si>
  <si>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</si>
  <si>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</si>
  <si>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</si>
  <si>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</si>
  <si>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</si>
  <si>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</si>
  <si>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</si>
  <si>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</si>
  <si>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</si>
  <si>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</si>
  <si>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</si>
  <si>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</si>
  <si>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</si>
  <si>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</si>
  <si>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</si>
  <si>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</si>
  <si>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</si>
  <si>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</si>
  <si>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</si>
  <si>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</si>
  <si>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</si>
  <si>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</si>
  <si>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</si>
  <si>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</si>
  <si>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</si>
  <si>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</si>
  <si>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</si>
  <si>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</si>
  <si>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</si>
  <si>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</si>
  <si>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</si>
  <si>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</si>
  <si>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</si>
  <si>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</si>
  <si>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</si>
  <si>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</si>
  <si>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</si>
  <si>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</si>
  <si>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</si>
  <si>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</si>
  <si>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</si>
  <si>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</si>
  <si>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</si>
  <si>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</si>
  <si>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</si>
  <si>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</si>
  <si>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</si>
  <si>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</si>
  <si>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</si>
  <si>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</si>
  <si>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</si>
  <si>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</si>
  <si>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</si>
  <si>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</si>
  <si>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</si>
  <si>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</si>
  <si>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</si>
  <si>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</si>
  <si>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</si>
  <si>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</si>
  <si>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</si>
  <si>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</si>
  <si>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</si>
  <si>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</si>
  <si>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</si>
  <si>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</si>
  <si>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</si>
  <si>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</si>
  <si>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</si>
  <si>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</si>
  <si>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</si>
  <si>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</si>
  <si>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</si>
  <si>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</si>
  <si>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</si>
  <si>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</si>
  <si>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</si>
  <si>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</si>
  <si>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</si>
  <si>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</si>
  <si>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</si>
  <si>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</si>
  <si>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</si>
  <si>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</si>
  <si>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</si>
  <si>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</si>
  <si>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</si>
  <si>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</si>
  <si>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</si>
  <si>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</si>
  <si>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</si>
  <si>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</si>
  <si>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</si>
  <si>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</si>
  <si>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</si>
  <si>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</si>
  <si>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</si>
  <si>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</si>
  <si>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</si>
  <si>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</si>
  <si>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</si>
  <si>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</si>
  <si>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</si>
  <si>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</si>
  <si>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</si>
  <si>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</si>
  <si>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</si>
  <si>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</si>
  <si>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</si>
  <si>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</si>
  <si>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</si>
  <si>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</si>
  <si>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</si>
  <si>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</si>
  <si>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</si>
  <si>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</si>
  <si>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</si>
  <si>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</si>
  <si>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</si>
  <si>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</si>
  <si>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</si>
  <si>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</si>
  <si>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</si>
  <si>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</si>
  <si>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</si>
  <si>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</si>
  <si>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</si>
  <si>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</si>
  <si>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</si>
  <si>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</si>
  <si>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</si>
  <si>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</si>
  <si>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</si>
  <si>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</si>
  <si>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</si>
  <si>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</si>
  <si>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</si>
  <si>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</si>
  <si>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</si>
  <si>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</si>
  <si>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</si>
  <si>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</si>
  <si>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</si>
  <si>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</si>
  <si>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</si>
  <si>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</si>
  <si>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</si>
  <si>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</si>
  <si>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</si>
  <si>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</si>
  <si>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</si>
  <si>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</si>
  <si>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</si>
  <si>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</si>
  <si>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</si>
  <si>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</si>
  <si>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</si>
  <si>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</si>
  <si>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</si>
  <si>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</si>
  <si>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</si>
  <si>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</si>
  <si>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</si>
  <si>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</si>
  <si>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</si>
  <si>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</si>
  <si>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</si>
  <si>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</si>
  <si>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</si>
  <si>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</si>
  <si>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</si>
  <si>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</si>
  <si>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</si>
  <si>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</si>
  <si>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</si>
  <si>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</si>
  <si>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</si>
  <si>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</si>
  <si>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</si>
  <si>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</si>
  <si>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</si>
  <si>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</si>
  <si>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</si>
  <si>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</si>
  <si>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</si>
  <si>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</si>
  <si>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</si>
  <si>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</si>
  <si>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</si>
  <si>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</si>
  <si>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</si>
  <si>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</si>
  <si>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</si>
  <si>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</si>
  <si>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</si>
  <si>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</si>
  <si>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</si>
  <si>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</si>
  <si>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</si>
  <si>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</si>
  <si>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</si>
  <si>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</si>
  <si>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</si>
  <si>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</si>
  <si>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</si>
  <si>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</si>
  <si>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</si>
  <si>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</si>
  <si>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</si>
  <si>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</si>
  <si>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</si>
  <si>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</si>
  <si>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</si>
  <si>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</si>
  <si>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</si>
  <si>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</si>
  <si>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</si>
  <si>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</si>
  <si>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</si>
  <si>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</si>
  <si>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</si>
  <si>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</si>
  <si>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</si>
  <si>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</si>
  <si>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</si>
  <si>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</si>
  <si>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</si>
  <si>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</si>
  <si>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</si>
  <si>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</si>
  <si>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</si>
  <si>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</si>
  <si>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</si>
  <si>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</si>
  <si>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</si>
  <si>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</si>
  <si>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</si>
  <si>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</si>
  <si>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</si>
  <si>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</si>
  <si>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</si>
  <si>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</si>
  <si>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</si>
  <si>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</si>
  <si>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</si>
  <si>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</si>
  <si>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</si>
  <si>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</si>
  <si>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</si>
  <si>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</si>
  <si>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</si>
  <si>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</si>
  <si>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</si>
  <si>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</si>
  <si>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</si>
  <si>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</si>
  <si>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</si>
  <si>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</si>
  <si>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</si>
  <si>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</si>
  <si>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</si>
  <si>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</si>
  <si>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</si>
  <si>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</si>
  <si>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</si>
  <si>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</si>
  <si>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</si>
  <si>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</si>
  <si>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</si>
  <si>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</si>
  <si>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</si>
  <si>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</si>
  <si>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</si>
  <si>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</si>
  <si>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</si>
  <si>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</si>
  <si>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</si>
  <si>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</si>
  <si>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</si>
  <si>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</si>
  <si>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</si>
  <si>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</si>
  <si>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</si>
  <si>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</si>
  <si>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</si>
  <si>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</si>
  <si>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</si>
  <si>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</si>
  <si>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</si>
  <si>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</si>
  <si>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</si>
  <si>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</si>
  <si>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</si>
  <si>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</si>
  <si>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</si>
  <si>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</si>
  <si>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</si>
  <si>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</si>
  <si>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</si>
  <si>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</si>
  <si>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</si>
  <si>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</si>
  <si>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</si>
  <si>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</si>
  <si>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</si>
  <si>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</si>
  <si>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</si>
  <si>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</si>
  <si>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</si>
  <si>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</si>
  <si>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</si>
  <si>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</si>
  <si>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</si>
  <si>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</si>
  <si>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</si>
  <si>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</si>
  <si>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</si>
  <si>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</si>
  <si>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</si>
  <si>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</si>
  <si>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</si>
  <si>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</si>
  <si>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</si>
  <si>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</si>
  <si>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</si>
  <si>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</si>
  <si>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</si>
  <si>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</si>
  <si>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</si>
  <si>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</si>
  <si>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</si>
  <si>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</si>
  <si>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</si>
  <si>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</si>
  <si>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</si>
  <si>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</si>
  <si>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</si>
  <si>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</si>
  <si>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</si>
  <si>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</si>
  <si>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</si>
  <si>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</si>
  <si>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</si>
  <si>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</si>
  <si>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</si>
  <si>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</si>
  <si>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</si>
  <si>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</si>
  <si>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</si>
  <si>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</si>
  <si>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</si>
  <si>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</si>
  <si>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</si>
  <si>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</si>
  <si>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</si>
  <si>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</si>
  <si>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</si>
  <si>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</si>
  <si>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</si>
  <si>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</si>
  <si>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</si>
  <si>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</si>
  <si>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</si>
  <si>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</si>
  <si>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</si>
  <si>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</si>
  <si>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</si>
  <si>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</si>
  <si>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</si>
  <si>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</si>
  <si>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</si>
  <si>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</si>
  <si>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</si>
  <si>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</si>
  <si>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</si>
  <si>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</si>
  <si>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</si>
  <si>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</si>
  <si>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</si>
  <si>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</si>
  <si>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</si>
  <si>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</si>
  <si>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</si>
  <si>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</si>
  <si>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</si>
  <si>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</si>
  <si>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</si>
  <si>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</si>
  <si>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</si>
  <si>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</si>
  <si>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</si>
  <si>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</si>
  <si>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</si>
  <si>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</si>
  <si>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</si>
  <si>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</si>
  <si>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</si>
  <si>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</si>
  <si>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</si>
  <si>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</si>
  <si>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</si>
  <si>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</si>
  <si>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</si>
  <si>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</si>
  <si>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</si>
  <si>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</si>
  <si>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</si>
  <si>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</si>
  <si>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</si>
  <si>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</si>
  <si>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</si>
  <si>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</si>
  <si>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</si>
  <si>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</si>
  <si>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</si>
  <si>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</si>
  <si>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</si>
  <si>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</si>
  <si>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</si>
  <si>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</si>
  <si>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</si>
  <si>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</si>
  <si>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</si>
  <si>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</si>
  <si>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</si>
  <si>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</si>
  <si>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</si>
  <si>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</si>
  <si>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</si>
  <si>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</si>
  <si>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</si>
  <si>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</si>
  <si>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</si>
  <si>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</si>
  <si>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</si>
  <si>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</si>
  <si>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</si>
  <si>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</si>
  <si>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</si>
  <si>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</si>
  <si>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</si>
  <si>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</si>
  <si>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</si>
  <si>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</si>
  <si>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</si>
  <si>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</si>
  <si>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</si>
  <si>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</si>
  <si>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</si>
  <si>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</si>
  <si>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</si>
  <si>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</si>
  <si>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</si>
  <si>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</si>
  <si>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</si>
  <si>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</si>
  <si>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</si>
  <si>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</si>
  <si>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</si>
  <si>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</si>
  <si>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</si>
  <si>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</si>
  <si>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</si>
  <si>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</si>
  <si>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</si>
  <si>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</si>
  <si>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</si>
  <si>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</si>
  <si>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</si>
  <si>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</si>
  <si>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</si>
  <si>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</si>
  <si>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</si>
  <si>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</si>
  <si>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</si>
  <si>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</si>
  <si>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</si>
  <si>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</si>
  <si>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</si>
  <si>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</si>
  <si>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</si>
  <si>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</si>
  <si>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</si>
  <si>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</si>
  <si>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</si>
  <si>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</si>
  <si>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</si>
  <si>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</si>
  <si>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</si>
  <si>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</si>
  <si>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</si>
  <si>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</si>
  <si>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</si>
  <si>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</si>
  <si>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</si>
  <si>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</si>
  <si>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</si>
  <si>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</si>
  <si>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</si>
  <si>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</si>
  <si>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</si>
  <si>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</si>
  <si>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</si>
  <si>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</si>
  <si>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</si>
  <si>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</si>
  <si>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</si>
  <si>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</si>
  <si>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</si>
  <si>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</si>
  <si>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</si>
  <si>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</si>
  <si>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</si>
  <si>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</si>
  <si>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</si>
  <si>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</si>
  <si>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</si>
  <si>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</si>
  <si>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</si>
  <si>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</si>
  <si>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</si>
  <si>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</si>
  <si>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</si>
  <si>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</si>
  <si>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</si>
  <si>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</si>
  <si>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</si>
  <si>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</si>
  <si>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</si>
  <si>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</si>
  <si>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</si>
  <si>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</si>
  <si>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</si>
  <si>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</si>
  <si>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</si>
  <si>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</si>
  <si>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</si>
  <si>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</si>
  <si>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</si>
  <si>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</si>
  <si>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</si>
  <si>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</si>
  <si>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</si>
  <si>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</si>
  <si>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</si>
  <si>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</si>
  <si>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</si>
  <si>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</si>
  <si>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</si>
  <si>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</si>
  <si>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</si>
  <si>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</si>
  <si>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</si>
  <si>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</si>
  <si>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</si>
  <si>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</si>
  <si>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</si>
  <si>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site located MODON area, not allowed to connect PG. Modon maintenance team working to fix issue.</t>
  </si>
  <si>
    <t>PCM-20251129-00000667</t>
  </si>
  <si>
    <t>jed0599</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</si>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</sst>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327.56336666666903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45990.511792592595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45990.511792592595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45990.511792592595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45990.511792592595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45990.511792592595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45990.511792592595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45990.511792592595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45990.511792592595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45990.511792592595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45990.511792592595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45990.511792592595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45990.511792592595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45990.511792592595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45990.511792592595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45990.511792592595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45990.511792592595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45990.511792592595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45990.511792592595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45990.511792592595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45990.511792592595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45990.511792592595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45990.511792592595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45990.511792592595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45990.511792592595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45990.511792592595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45990.511792592595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45990.511792592595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45990.511792592595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45990.511792592595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45990.511792592595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45990.511792592595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45990.511792592595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165.51195462963369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6.1243736111136968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45990.511792592595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45990.511792592595</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45990.511792592595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45990.511792592595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45990.511792592595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45990.511792592595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45990.511792592595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45990.511792592595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45990.511792592595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45990.511792592595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45990.511792592595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45990.511792592595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45990.511792592595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45990.511792592595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45990.511792592595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45990.511792592595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45990.511792592595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45990.511792592595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45990.511792592595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45990.511792592595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45990.511792592595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45990.511792592595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45990.511792592595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45990.511792592595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45990.511792592595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45990.511792592595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45990.511792592595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45990.511792592595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45990.511792592595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45990.511792592595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45990.511792592595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45990.511792592595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45990.511792592595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45990.511792592595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45990.511792592595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45990.511792592595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45990.511792592595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45990.511792592595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45990.511792592595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45990.511792592595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45990.511792592595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45990.511792592595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45990.511792592595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45990.511792592595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45990.511792592595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45990.511792592595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45990.511792592595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45990.511792592595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45990.511792592595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45990.511792592595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45990.511792592595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45990.511792592595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45990.511792592595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45990.511792592595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45990.511792592595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45990.511792592595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45990.511792592595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45990.511792592595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45990.511792592595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45990.511792592595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45990.511792592595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45990.511792592595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45990.511792592595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45990.511792592595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45990.511792592595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45990.511792592595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45990.511792592595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45990.511792592595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45990.511792592595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45990.511792592595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45990.511792592595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45990.511792592595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45990.511792592595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45990.511792592595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45990.511792592595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45990.511792592595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45990.511792592595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45990.511792592595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45990.511792592595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45990.511792592595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45990.511792592595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45990.511792592595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45990.511792592595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45990.511792592595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45990.511792592595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45990.511792592595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45990.511792592595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45990.511792592595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45990.511792592595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45990.511792592595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45990.511792592595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45990.511792592595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45990.511792592595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45990.511792592595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45990.511792592595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45990.511792592595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45990.511792592595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45990.511792592595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45990.511792592595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45990.511792592595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45990.511792592595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45990.511792592595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45990.511792592595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45990.511792592595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45990.511792592595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45990.511792592595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45990.511792592595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45990.511792592595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45990.511792592595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45990.511792592595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45990.511792592595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45990.511792592595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45990.511792592595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45990.511792592595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45990.511792592595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45990.511792592595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45990.511792592595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45990.511792592595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45990.511792592595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45990.511792592595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45990.511792592595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45990.511792592595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45990.511792592595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45990.511792592595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45990.511792592595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45990.511792592595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45990.511792592595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45990.511792592595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45990.511792592595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45990.511792592595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45990.511792592595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45990.511792592595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45990.511792592595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45990.511792592595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45990.511792592595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45990.511792592595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45990.511792592595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45990.511792592595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45990.511792592595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45990.511792592595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45990.511792592595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45990.511792592595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45990.511792592595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45990.511792592595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45990.511792592595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45990.511792592595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45990.511792592595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45990.511792592595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45990.511792592595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45990.511792592595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45990.511792592595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45990.511792592595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45990.511792592595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45990.511792592595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45990.511792592595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45990.511792592595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45990.511792592595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45990.511792592595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45990.511792592595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45990.511792592595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45990.511792592595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45990.511792592595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45990.511792592595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45990.511792592595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45990.511792592595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45990.511792592595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45990.511792592595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45990.511792592595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45990.511792592595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45990.511792592595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45990.511792592595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45990.511792592595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45990.511792592595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45990.511792592595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45990.511792592595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45990.511792592595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45990.511792592595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45990.511792592595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45990.511792592595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45990.511792592595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45990.511792592595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45990.511792592595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45990.511792592595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45990.511792592595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45990.511792592595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45990.511792592595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45990.511792592595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45990.511792592595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45990.511792592595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45990.511792592595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45990.511792592595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45990.511792592595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45990.511792592595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45990.511792592595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45990.511792592595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45990.511792592595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45990.511792592595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45990.511792592595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45990.511792592595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45990.511792592595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45990.511792592595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45990.511792592595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45990.511792592595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45990.511792592595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45990.511792592595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45990.511792592595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45990.511792592595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45990.511792592595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45990.511792592595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45990.511792592595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45990.511792592595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45990.511792592595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45990.511792592595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45990.511792592595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45990.511792592595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45990.511792592595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45990.511792592595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45990.511792592595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45990.511792592595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45990.511792592595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45990.511792592595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45990.511792592595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45990.511792592595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45990.511792592595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45990.511792592595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45990.511792592595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45990.511792592595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45990.511792592595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45990.511792592595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45990.511792592595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45990.511792592595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45990.511792592595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45990.511792592595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45990.511792592595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45990.511792592595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45990.511792592595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45990.511792592595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45990.511792592595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45990.511792592595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45990.511792592595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45990.511792592595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45990.511792592595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45990.511792592595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45990.511792592595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45990.511792592595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45990.511792592595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45990.511792592595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45990.511792592595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45990.511792592595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45990.511792592595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45990.511792592595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45990.511792592595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45990.511792592595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45990.511792592595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45990.511792592595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45990.511792592595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45990.511792592595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45990.511792592595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45990.511792592595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45990.511792592595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45990.511792592595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45990.511792592595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45990.511792592595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45990.511792592595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45990.511792592595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45990.511792592595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45990.511792592595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45990.511792592595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45990.511792592595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45990.511792592595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45990.511792592595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45990.511792592595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45990.511792592595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45990.511792592595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45990.511792592595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45990.511792592595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45990.511792592595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45990.511792592595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45990.511792592595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45990.511792592595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45990.511792592595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45990.511792592595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45990.511792592595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45990.511792592595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45990.511792592595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45990.511792592595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45990.511792592595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45990.511792592595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45990.511792592595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45990.511792592595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45990.511792592595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45990.511792592595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45990.511792592595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45990.511792592595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45990.511792592595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45990.511792592595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45990.511792592595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45990.511792592595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45990.511792592595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45990.511792592595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45990.511792592595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45990.511792592595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45990.511792592595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45990.511792592595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45990.511792592595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45990.511792592595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45990.511792592595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45990.511792592595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45990.511792592595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45990.511792592595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45990.511792592595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45990.511792592595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45990.511792592595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45990.511792592595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45990.511792592595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45990.511792592595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45990.511792592595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45990.511792592595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45990.511792592595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45990.511792592595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45990.511792592595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45990.511792592595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45990.511792592595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45990.511792592595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45990.511792592595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45990.511792592595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45990.511792592595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45990.511792592595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45990.511792592595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45990.511792592595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45990.511792592595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45990.511792592595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45990.511792592595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45990.511792592595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45990.511792592595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45990.511792592595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45990.511792592595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45990.511792592595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45990.511792592595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45990.511792592595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45990.511792592595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45990.511792592595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45990.511792592595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45990.511792592595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45990.511792592595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45990.511792592595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45990.511792592595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45990.511792592595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45990.511792592595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45990.511792592595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45990.511792592595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45990.511792592595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45990.511792592595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45990.511792592595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45990.511792592595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45990.511792592595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45990.511792592595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45990.511792592595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45990.511792592595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45990.511792592595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45990.511792592595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45990.511792592595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45990.511792592595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45990.511792592595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45990.511792592595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45990.511792592595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45990.511792592595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45990.511792592595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45990.511792592595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45990.511792592595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45990.511792592595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45990.511792592595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45990.511792592595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45990.511792592595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45990.511792592595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45990.511792592595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45990.511792592595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45990.511792592595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45990.511792592595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45990.511792592595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45990.511792592595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45990.511792592595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45990.511792592595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45990.511792592595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45990.511792592595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45990.511792592595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45990.511792592595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45990.511792592595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45990.511792592595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45990.511792592595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45990.511792592595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45990.511792592595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45990.511792592595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45990.511792592595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45990.511792592595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45990.511792592595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45990.511792592595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45990.511792592595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45990.511792592595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45990.511792592595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45990.511792592595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45990.511792592595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45990.511792592595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45990.511792592595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45990.511792592595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45990.511792592595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45990.511792592595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45990.511792592595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45990.511792592595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45990.511792592595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45990.511792592595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45990.511792592595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45990.511792592595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45990.511792592595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45990.511792592595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45990.511792592595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45990.511792592595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45990.511792592595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45990.511792592595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45990.511792592595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45990.511792592595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45990.511792592595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45990.511792592595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45990.511792592595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45990.511792592595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45990.511792592595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45990.511792592595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45990.511792592595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45990.511792592595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45990.511792592595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45990.511792592595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45990.511792592595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45990.511792592595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45990.511792592595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45990.511792592595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45990.511792592595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45990.511792592595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45990.511792592595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45990.511792592595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45990.511792592595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45990.511792592595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45990.511792592595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45990.511792592595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45990.511792592595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45990.511792592595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45990.511792592595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45990.511792592595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45990.511792592595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45990.511792592595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45990.511792592595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45990.511792592595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45990.511792592595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45990.511792592595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45990.511792592595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45990.511792592595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45990.511792592595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45990.511792592595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45990.511792592595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45990.511792592595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45990.511792592595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45990.511792592595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45990.511792592595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45990.511792592595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45990.511792592595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45990.511792592595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45990.511792592595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45990.511792592595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45990.511792592595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45990.511792592595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45990.511792592595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45990.511792592595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45990.511792592595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45990.511792592595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45990.511792592595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45990.511792592595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45990.511792592595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45990.511792592595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45990.511792592595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45990.511792592595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45990.511792592595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45990.511792592595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45990.511792592595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45990.511792592595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45990.511792592595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45990.511792592595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45990.511792592595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45990.511792592595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45990.511792592595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45990.511792592595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45990.511792592595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45990.511792592595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45990.511792592595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45990.511792592595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45990.511792592595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45990.511792592595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45990.511792592595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45990.511792592595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45990.511792592595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45990.511792592595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45990.511792592595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45990.511792592595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45990.511792592595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45990.511792592595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45990.511792592595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45990.511792592595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45990.511792592595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45990.511792592595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45990.511792592595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45990.511792592595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45990.511792592595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45990.511792592595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45990.511792592595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45990.511792592595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45990.511792592595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45990.511792592595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45990.511792592595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45990.511792592595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45990.511792592595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45990.511792592595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45990.511792592595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45990.511792592595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45990.511792592595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45990.511792592595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45990.511792592595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45990.511792592595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45990.511792592595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45990.511792592595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45990.511792592595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45990.511792592595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45990.511792592595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45990.511792592595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45990.511792592595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45990.511792592595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45990.511792592595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45990.511792592595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45990.511792592595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45990.511792592595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45990.511792592595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45990.511792592595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45990.511792592595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45990.511792592595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45990.511792592595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45990.511792592595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45990.511792592595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45990.511792592595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45990.511792592595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45990.511792592595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45990.511792592595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45990.511792592595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45990.511792592595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45990.511792592595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45990.511792592595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45990.511792592595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45990.511792592595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45990.511792592595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45990.511792592595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45990.511792592595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45990.511792592595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45990.511792592595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45990.511792592595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45990.511792592595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45990.511792592595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45990.511792592595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45990.511792592595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45990.511792592595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45990.511792592595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45990.511792592595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45990.511792592595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45990.511792592595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45990.511792592595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45990.511792592595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45990.511792592595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45990.511792592595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45990.511792592595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45990.511792592595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45990.511792592595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45990.511792592595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45990.511792592595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45990.511792592595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45990.511792592595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45990.511792592595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45990.511792592595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45990.511792592595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45990.511792592595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45990.511792592595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45990.511792592595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45990.511792592595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45990.511792592595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45990.511792592595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45990.511792592595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45990.511792592595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45990.511792592595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45990.511792592595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45990.511792592595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45990.511792592595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45990.511792592595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45990.511792592595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45990.511792592595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45990.511792592595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45990.511792592595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45990.511792592595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45990.511792592595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45990.511792592595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45990.511792592595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45990.511792592595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45990.511792592595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45990.511792592595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45990.511792592595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45990.511792592595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45990.511792592595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45990.511792592595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45990.511792592595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45990.511792592595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45990.511792592595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45990.511792592595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45990.511792592595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45990.511792592595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45990.511792592595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45990.511792592595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45990.511792592595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45990.511792592595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45990.511792592595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45990.511792592595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45990.511792592595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45990.511792592595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45990.511792592595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45990.511792592595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45990.511792592595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45990.511792592595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45990.511792592595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45990.511792592595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45990.511792592595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45990.511792592595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45990.511792592595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45990.511792592595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45990.511792592595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45990.511792592595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45990.511792592595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45990.511792592595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45990.511792592595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45990.511792592595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45990.511792592595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45990.511792592595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45990.511792592595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45990.511792592595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45990.511792592595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45990.511792592595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45990.511792592595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45990.511792592595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45990.511792592595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45990.511792592595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45990.511792592595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45990.511792592595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45990.511792592595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45990.511792592595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45990.511792592595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45990.511792592595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45990.511792592595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45990.511792592595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45990.511792592595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45990.511792592595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45990.511792592595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45990.511792592595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45990.511792592595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45990.511792592595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45990.511792592595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45990.511792592595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45990.511792592595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45990.511792592595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45990.511792592595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45990.511792592595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45990.511792592595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45990.511792592595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45990.511792592595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45990.511792592595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45990.511792592595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45990.511792592595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45990.511792592595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45990.511792592595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45990.511792592595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45990.511792592595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45990.511792592595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45990.511792592595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45990.511792592595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45990.511792592595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45990.511792592595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45990.511792592595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45990.511792592595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45990.511792592595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45990.511792592595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45990.511792592595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45990.511792592595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45990.511792592595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45990.511792592595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45990.511792592595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45990.511792592595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45990.511792592595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45990.511792592595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45990.511792592595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45990.511792592595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45990.511792592595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45990.511792592595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45990.511792592595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45990.511792592595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45990.511792592595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45990.511792592595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45990.511792592595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45990.511792592595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45990.511792592595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45990.511792592595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45990.511792592595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45990.511792592595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45990.511792592595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45990.511792592595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45990.511792592595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45990.511792592595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45990.511792592595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45990.511792592595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45990.511792592595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45990.511792592595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45990.511792592595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45990.511792592595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45990.511792592595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45990.511792592595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45990.511792592595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45990.511792592595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45990.511792592595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45990.511792592595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45990.511792592595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45990.511792592595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45990.511792592595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45990.511792592595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45990.511792592595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45990.511792592595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45990.511792592595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45990.511792592595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45990.511792592595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45990.511792592595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45990.511792592595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45990.511792592595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45990.511792592595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45990.511792592595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45990.511792592595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45990.511792592595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45990.511792592595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45990.511792592595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45990.511792592595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45990.511792592595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45990.511792592595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45990.511792592595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45990.511792592595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45990.511792592595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45990.511792592595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45990.511792592595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45990.511792592595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45990.511792592595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45990.511792592595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45990.511792592595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45990.511792592595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45990.511792592595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45990.511792592595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45990.511792592595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45990.511792592595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45990.511792592595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45990.511792592595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45990.511792592595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45990.511792592595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45990.511792592595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45990.511792592595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45990.511792592595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45990.511792592595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45990.511792592595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45990.511792592595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45990.511792592595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45990.511792592595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45990.511792592595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45990.511792592595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45990.511792592595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45990.511792592595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45990.511792592595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45990.511792592595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45990.511792592595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45990.511792592595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45990.511792592595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45990.511792592595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45990.511792592595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45990.511792592595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45990.511792592595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45990.511792592595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45990.511792592595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45990.511792592595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45990.511792592595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45990.511792592595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45990.511792592595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45990.511792592595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45990.511792592595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45990.511792592595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45990.511792592595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45990.511792592595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45990.511792592595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45990.511792592595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45990.511792592595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45990.511792592595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45990.511792592595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45990.511792592595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45990.511792592595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45990.511792592595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45990.511792592595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45990.511792592595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45990.511792592595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45990.511792592595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45990.511792592595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45990.511792592595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45990.511792592595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45990.511792592595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45990.511792592595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45990.511792592595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45990.511792592595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45990.511792592595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45990.511792592595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45990.511792592595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45990.511792592595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45990.511792592595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45990.511792592595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45990.511792592595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45990.511792592595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45990.511792592595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45990.511792592595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45990.511792592595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45990.511792592595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45990.511792592595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45990.511792592595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45990.511792592595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45990.511792592595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45990.511792592595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45990.511792592595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45990.511792592595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45990.511792592595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45990.511792592595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45990.511792592595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45990.511792592595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45990.511792592595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45990.511792592595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45990.511792592595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45990.511792592595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45990.511792592595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45990.511792592595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45990.511792592595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45990.511792592595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45990.511792592595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45990.511792592595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45990.511792592595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45990.511792592595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45990.511792592595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45990.511792592595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45990.511792592595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45990.511792592595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45990.511792592595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45990.511792592595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45990.511792592595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45990.511792592595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45990.511792592595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45990.511792592595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45990.511792592595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45990.511792592595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45990.511792592595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45990.511792592595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45990.511792592595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45990.511792592595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45990.511792592595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45990.511792592595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45990.511792592595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45990.511792592595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45990.511792592595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45990.511792592595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45990.511792592595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45990.511792592595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45990.511792592595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45990.511792592595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45990.511792592595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45990.511792592595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45990.511792592595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45990.511792592595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45990.511792592595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45990.511792592595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45990.511792592595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45990.511792592595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45990.511792592595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45990.511792592595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45990.511792592595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45990.511792592595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45990.511792592595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45990.511792592595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45990.511792592595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45990.511792592595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45990.511792592595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45990.511792592595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45990.511792592595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45990.511792592595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45990.511792592595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45990.511792592595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45990.511792592595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45990.511792592595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45990.511792592595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45990.511792592595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45990.511792592595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45990.511792592595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45990.511792592595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45990.511792592595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45990.511792592595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45990.511792592595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45990.511792592595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45990.511792592595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45990.511792592595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45990.511792592595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45990.511792592595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45990.511792592595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45990.511792592595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45990.511792592595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45990.511792592595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45990.511792592595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45990.511792592595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45990.511792592595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45990.511792592595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45990.511792592595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45990.511792592595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45990.511792592595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45990.511792592595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45990.511792592595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45990.511792592595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45990.511792592595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45990.511792592595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45990.511792592595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45990.511792592595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45990.511792592595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45990.511792592595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45990.511792592595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45990.511792592595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45990.511792592595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45990.511792592595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45990.511792592595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45990.511792592595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45990.511792592595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45990.511792592595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45990.511792592595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45990.511792592595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45990.511792592595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45990.511792592595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45990.511792592595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45990.511792592595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45990.511792592595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45990.511792592595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45990.511792592595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45990.511792592595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45990.511792592595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45990.511792592595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45990.511792592595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45990.511792592595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45990.511792592595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45990.511792592595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45990.511792592595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45990.511792592595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45990.511792592595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45990.511792592595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45990.511792592595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45990.511792592595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45990.511792592595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45990.511792592595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45990.511792592595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45990.511792592595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45990.511792592595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45990.511792592595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45990.511792592595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45990.511792592595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45990.511792592595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45990.511792592595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45990.511792592595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45990.511792592595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45990.511792592595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45990.511792592595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45990.511792592595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45990.511792592595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45990.511792592595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45990.511792592595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45990.511792592595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45990.511792592595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45990.511792592595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45990.511792592595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45990.511792592595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45990.511792592595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45990.511792592595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45990.511792592595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45990.511792592595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45990.511792592595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45990.511792592595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45990.511792592595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45990.511792592595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45990.511792592595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45990.511792592595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45990.511792592595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45990.511792592595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45990.511792592595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45990.511792592595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45990.511792592595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45990.511792592595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45990.511792592595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45990.511792592595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45990.511792592595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45990.511792592595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45990.511792592595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45990.511792592595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45990.511792592595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45990.511792592595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45990.511792592595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45990.511792592595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45990.511792592595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45990.511792592595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45990.511792592595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45990.511792592595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45990.511792592595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45990.511792592595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45990.511792592595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45990.511792592595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45990.511792592595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45990.511792592595</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20" sqref="K20: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287.03107499999896</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0.32012592592946021</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0.15137592592509463</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39201</v>
      </c>
      <c r="E5" s="91" t="s">
        <v>39106</v>
      </c>
      <c r="F5" s="92">
        <v>45990.456122685187</v>
      </c>
      <c r="G5" s="93">
        <f t="shared" ca="1" si="0"/>
        <v>5.5669907407718711E-2</v>
      </c>
      <c r="H5" s="92">
        <v>45990.449953703705</v>
      </c>
      <c r="I5" s="110" t="str">
        <f>IFERROR(VLOOKUP(D5,DB!A:F,6,0),"")</f>
        <v>SCECO</v>
      </c>
      <c r="J5" s="110" t="str">
        <f>IFERROR(VLOOKUP(D5,DB!A:G,7,0),"")</f>
        <v>Dead</v>
      </c>
      <c r="K5" s="94" t="s">
        <v>39202</v>
      </c>
      <c r="L5" s="88" t="str">
        <f>IFERROR(VLOOKUP(D5,DB!A:I,9,0),"")</f>
        <v>Latis</v>
      </c>
    </row>
    <row r="6" spans="1:16" ht="15" customHeight="1">
      <c r="A6" s="110"/>
      <c r="B6" s="110" t="str">
        <f>IFERROR(VLOOKUP(D6,DB!A:K,11,0),"")</f>
        <v/>
      </c>
      <c r="C6" s="90"/>
      <c r="D6" s="88"/>
      <c r="E6" s="91"/>
      <c r="F6" s="92"/>
      <c r="G6" s="93">
        <f t="shared" ca="1" si="0"/>
        <v>45990.511792592595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45990.511792592595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45990.511792592595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45990.511792592595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45990.511792592595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45990.511792592595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45990.511792592595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45990.511792592595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45990.511792592595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45990.511792592595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45990.511792592595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45990.511792592595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45990.511792592595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45990.511792592595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45990.511792592595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45990.511792592595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45990.511792592595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45990.511792592595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45990.511792592595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45990.511792592595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45990.511792592595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45990.511792592595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45990.511792592595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45990.511792592595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45990.511792592595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45990.511792592595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45990.511792592595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45990.511792592595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45990.511792592595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45990.511792592595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45990.511792592595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45990.511792592595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45990.511792592595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45990.511792592595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45990.511792592595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45990.511792592595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45990.511792592595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45990.511792592595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45990.511792592595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45990.511792592595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45990.511792592595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45990.511792592595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45990.511792592595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45990.511792592595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45990.511792592595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45990.511792592595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45990.511792592595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45990.511792592595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45990.511792592595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45990.511792592595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45990.511792592595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45990.511792592595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45990.511792592595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45990.511792592595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45990.511792592595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45990.511792592595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45990.511792592595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45990.511792592595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45990.511792592595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45990.511792592595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45990.511792592595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45990.511792592595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45990.511792592595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45990.511792592595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45990.511792592595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45990.511792592595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45990.511792592595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45990.511792592595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45990.511792592595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45990.511792592595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45990.511792592595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45990.511792592595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45990.511792592595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45990.511792592595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45990.511792592595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45990.511792592595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45990.511792592595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45990.511792592595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45990.511792592595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45990.511792592595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45990.511792592595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45990.511792592595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45990.511792592595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45990.511792592595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45990.511792592595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45990.511792592595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45990.511792592595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45990.511792592595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45990.511792592595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45990.511792592595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45990.511792592595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45990.511792592595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45990.511792592595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45990.511792592595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45990.511792592595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45990.511792592595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45990.511792592595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45990.511792592595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45990.511792592595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45990.511792592595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45990.511792592595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45990.511792592595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45990.511792592595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45990.511792592595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45990.511792592595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45990.511792592595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45990.511792592595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45990.511792592595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45990.511792592595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45990.511792592595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45990.511792592595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45990.511792592595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45990.511792592595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45990.511792592595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45990.511792592595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45990.511792592595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45990.511792592595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45990.511792592595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45990.511792592595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45990.511792592595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45990.511792592595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45990.511792592595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45990.511792592595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45990.511792592595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45990.511792592595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45990.511792592595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45990.511792592595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45990.511792592595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45990.511792592595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45990.511792592595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45990.511792592595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45990.511792592595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45990.511792592595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45990.511792592595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45990.511792592595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45990.511792592595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45990.511792592595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45990.511792592595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45990.511792592595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45990.511792592595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45990.511792592595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45990.511792592595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45990.511792592595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45990.511792592595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45990.511792592595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45990.511792592595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45990.511792592595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45990.511792592595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45990.511792592595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45990.511792592595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45990.511792592595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45990.511792592595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45990.511792592595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45990.511792592595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45990.511792592595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45990.511792592595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45990.511792592595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45990.511792592595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45990.511792592595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45990.511792592595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45990.511792592595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45990.511792592595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45990.511792592595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45990.511792592595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45990.511792592595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45990.511792592595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45990.511792592595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45990.511792592595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45990.511792592595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45990.511792592595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45990.511792592595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45990.511792592595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45990.511792592595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45990.511792592595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45990.511792592595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45990.511792592595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45990.511792592595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45990.511792592595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45990.511792592595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45990.511792592595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45990.511792592595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45990.511792592595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45990.511792592595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45990.511792592595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45990.511792592595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45990.511792592595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45990.511792592595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45990.511792592595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45990.511792592595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45990.511792592595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45990.511792592595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45990.511792592595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45990.511792592595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45990.511792592595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45990.511792592595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45990.511792592595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45990.511792592595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45990.511792592595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45990.511792592595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45990.511792592595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45990.511792592595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45990.511792592595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45990.511792592595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45990.511792592595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45990.511792592595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45990.511792592595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45990.511792592595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45990.511792592595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45990.511792592595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45990.511792592595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45990.511792592595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45990.511792592595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45990.511792592595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45990.511792592595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45990.511792592595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45990.511792592595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45990.511792592595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45990.511792592595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45990.511792592595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45990.511792592595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45990.511792592595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45990.511792592595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45990.511792592595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45990.511792592595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45990.511792592595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45990.511792592595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45990.511792592595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45990.511792592595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45990.511792592595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45990.511792592595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45990.511792592595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45990.511792592595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45990.511792592595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45990.511792592595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45990.511792592595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45990.511792592595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45990.511792592595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45990.511792592595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45990.511792592595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45990.511792592595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45990.511792592595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45990.511792592595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45990.511792592595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45990.511792592595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45990.511792592595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45990.511792592595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45990.511792592595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45990.511792592595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45990.511792592595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45990.511792592595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45990.511792592595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45990.511792592595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45990.511792592595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45990.511792592595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45990.511792592595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45990.511792592595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45990.511792592595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45990.511792592595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45990.511792592595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45990.511792592595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45990.511792592595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45990.511792592595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45990.511792592595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45990.511792592595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45990.511792592595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45990.511792592595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45990.511792592595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45990.511792592595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45990.511792592595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45990.511792592595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45990.511792592595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45990.511792592595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45990.511792592595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45990.511792592595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45990.511792592595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45990.511792592595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45990.511792592595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45990.511792592595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45990.511792592595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45990.511792592595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45990.511792592595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45990.511792592595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45990.511792592595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45990.511792592595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45990.511792592595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45990.511792592595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45990.511792592595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45990.511792592595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45990.511792592595</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98.679732407406846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64.32291527777852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41.850681481482752</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9.138493981481588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0.5598828703732579</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4.5230092597194016E-2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45990.511792592595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45990.511792592595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45990.511792592595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45990.511792592595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45990.511792592595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45990.511792592595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45990.511792592595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45990.511792592595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45990.511792592595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45990.511792592595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45990.511792592595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45990.511792592595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45990.511792592595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45990.511792592595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45990.511792592595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45990.511792592595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45990.511792592595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45990.511792592595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45990.511792592595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45990.511792592595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45990.511792592595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45990.511792592595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45990.511792592595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45990.511792592595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45990.511792592595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45990.511792592595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45990.511792592595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45990.511792592595</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45990.511792592595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45990.511792592595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45990.511792592595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45990.511792592595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45990.511792592595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45990.511792592595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45990.511792592595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45990.511792592595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45990.511792592595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45990.511792592595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45990.511792592595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45990.511792592595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45990.511792592595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45990.511792592595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45990.511792592595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45990.511792592595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45990.511792592595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45990.511792592595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45990.511792592595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45990.511792592595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45990.511792592595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45990.511792592595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45990.511792592595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45990.511792592595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45990.511792592595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45990.511792592595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45990.511792592595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45990.511792592595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45990.511792592595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45990.511792592595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45990.511792592595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45990.511792592595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45990.511792592595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45990.511792592595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45990.511792592595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45990.511792592595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45990.511792592595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45990.511792592595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45990.511792592595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45990.511792592595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45990.511792592595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45990.511792592595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45990.511792592595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45990.511792592595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45990.511792592595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45990.511792592595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45990.511792592595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45990.511792592595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45990.511792592595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45990.511792592595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45990.511792592595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45990.511792592595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45990.511792592595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45990.511792592595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45990.511792592595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45990.511792592595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45990.511792592595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45990.511792592595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45990.511792592595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45990.511792592595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45990.511792592595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45990.511792592595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45990.511792592595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45990.511792592595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45990.511792592595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45990.511792592595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45990.511792592595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45990.511792592595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45990.511792592595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45990.511792592595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45990.511792592595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45990.511792592595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45990.511792592595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45990.511792592595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45990.511792592595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45990.511792592595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45990.511792592595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45990.511792592595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45990.511792592595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45990.511792592595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45990.511792592595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45990.511792592595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45990.511792592595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45990.511792592595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45990.511792592595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45990.511792592595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45990.511792592595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45990.511792592595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45990.511792592595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45990.511792592595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45990.511792592595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45990.511792592595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45990.511792592595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45990.511792592595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45990.511792592595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45990.511792592595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45990.511792592595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45990.511792592595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45990.511792592595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45990.511792592595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45990.511792592595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45990.511792592595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45990.511792592595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45990.511792592595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45990.511792592595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45990.511792592595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45990.511792592595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45990.511792592595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45990.511792592595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45990.511792592595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45990.511792592595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45990.511792592595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45990.511792592595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45990.511792592595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45990.511792592595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45990.511792592595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45990.511792592595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45990.511792592595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45990.511792592595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45990.511792592595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45990.511792592595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45990.511792592595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45990.511792592595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45990.511792592595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45990.511792592595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45990.511792592595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45990.511792592595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45990.511792592595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45990.511792592595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45990.511792592595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45990.511792592595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45990.511792592595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45990.511792592595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45990.511792592595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45990.511792592595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45990.511792592595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45990.511792592595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45990.511792592595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45990.511792592595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45990.511792592595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45990.511792592595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45990.511792592595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45990.511792592595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45990.511792592595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45990.511792592595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45990.511792592595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45990.511792592595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45990.511792592595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45990.511792592595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45990.511792592595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45990.511792592595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45990.511792592595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45990.511792592595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45990.511792592595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45990.511792592595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45990.511792592595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45990.511792592595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45990.511792592595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45990.511792592595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45990.511792592595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45990.511792592595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45990.511792592595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45990.511792592595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45990.511792592595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45990.511792592595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45990.511792592595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45990.511792592595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45990.511792592595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45990.511792592595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45990.511792592595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45990.511792592595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45990.511792592595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45990.511792592595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45990.511792592595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45990.511792592595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45990.511792592595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45990.511792592595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45990.511792592595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45990.511792592595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45990.511792592595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45990.511792592595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45990.511792592595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45990.511792592595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45990.511792592595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45990.511792592595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45990.511792592595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45990.511792592595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45990.511792592595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45990.511792592595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45990.511792592595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45990.511792592595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45990.511792592595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45990.511792592595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45990.511792592595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45990.511792592595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45990.511792592595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45990.511792592595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45990.511792592595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45990.511792592595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45990.511792592595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45990.511792592595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45990.511792592595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45990.511792592595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45990.511792592595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45990.511792592595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45990.511792592595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45990.511792592595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45990.511792592595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45990.511792592595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45990.511792592595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45990.511792592595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45990.511792592595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45990.511792592595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45990.511792592595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45990.511792592595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45990.511792592595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45990.511792592595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45990.511792592595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45990.511792592595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45990.511792592595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45990.511792592595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45990.511792592595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45990.511792592595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45990.511792592595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45990.511792592595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45990.511792592595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45990.511792592595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45990.511792592595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45990.511792592595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45990.511792592595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45990.511792592595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45990.511792592595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45990.511792592595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45990.511792592595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45990.511792592595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45990.511792592595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45990.511792592595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45990.511792592595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45990.511792592595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45990.511792592595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45990.511792592595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45990.511792592595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45990.511792592595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45990.511792592595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45990.511792592595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45990.511792592595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45990.511792592595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45990.511792592595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45990.511792592595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45990.511792592595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45990.511792592595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45990.511792592595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45990.511792592595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45990.511792592595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45990.511792592595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45990.511792592595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45990.511792592595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45990.511792592595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45990.511792592595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45990.511792592595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45990.511792592595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45990.511792592595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45990.511792592595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45990.511792592595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45990.511792592595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45990.511792592595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45990.511792592595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45990.511792592595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45990.511792592595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45990.511792592595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45990.511792592595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45990.511792592595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45990.511792592595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45990.511792592595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45990.511792592595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45990.511792592595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45990.511792592595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45990.511792592595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45990.511792592595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45990.511792592595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45990.511792592595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45990.511792592595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45990.511792592595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45990.511792592595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45990.511792592595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45990.511792592595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45990.511792592595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45990.511792592595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45990.511792592595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45990.511792592595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45990.511792592595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45990.511792592595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45990.511792592595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45990.511792592595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45990.511792592595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45990.511792592595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45990.511792592595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45990.511792592595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45990.511792592595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45990.511792592595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45990.511792592595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45990.511792592595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45990.511792592595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45990.511792592595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45990.511792592595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45990.511792592595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45990.511792592595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45990.511792592595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45990.511792592595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45990.511792592595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45990.511792592595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45990.511792592595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45990.511792592595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45990.511792592595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45990.511792592595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45990.511792592595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45990.511792592595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45990.511792592595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45990.511792592595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45990.511792592595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45990.511792592595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45990.511792592595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45990.511792592595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45990.511792592595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45990.511792592595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45990.511792592595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45990.511792592595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45990.511792592595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45990.511792592595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45990.511792592595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45990.511792592595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45990.511792592595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45990.511792592595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45990.511792592595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45990.511792592595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45990.511792592595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45990.511792592595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45990.511792592595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45990.511792592595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45990.511792592595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45990.511792592595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45990.511792592595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45990.511792592595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45990.511792592595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45990.511792592595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45990.511792592595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45990.511792592595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45990.511792592595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45990.511792592595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45990.511792592595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45990.511792592595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45990.511792592595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45990.511792592595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45990.511792592595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45990.511792592595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45990.511792592595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45990.511792592595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45990.511792592595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45990.511792592595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45990.511792592595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45990.511792592595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45990.511792592595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45990.511792592595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45990.511792592595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45990.511792592595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45990.511792592595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45990.511792592595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45990.511792592595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45990.511792592595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45990.511792592595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45990.511792592595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45990.511792592595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45990.511792592595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45990.511792592595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45990.511792592595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45990.511792592595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45990.511792592595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45990.511792592595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45990.511792592595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45990.511792592595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45990.511792592595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45990.511792592595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45990.511792592595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45990.511792592595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45990.511792592595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45990.511792592595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45990.511792592595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45990.511792592595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45990.511792592595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45990.511792592595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45990.511792592595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45990.511792592595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45990.511792592595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45990.511792592595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45990.511792592595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45990.511792592595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45990.511792592595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45990.511792592595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45990.511792592595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45990.511792592595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45990.511792592595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45990.511792592595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45990.511792592595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45990.511792592595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45990.511792592595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45990.511792592595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45990.511792592595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45990.511792592595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45990.511792592595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45990.511792592595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45990.511792592595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45990.511792592595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45990.511792592595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45990.511792592595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45990.511792592595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45990.511792592595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45990.511792592595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45990.511792592595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45990.511792592595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45990.511792592595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45990.511792592595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45990.511792592595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45990.511792592595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45990.511792592595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45990.511792592595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45990.511792592595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45990.511792592595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45990.511792592595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45990.511792592595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45990.511792592595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45990.511792592595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45990.511792592595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45990.511792592595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45990.511792592595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45990.511792592595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45990.511792592595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45990.511792592595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45990.511792592595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45990.511792592595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45990.511792592595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45990.511792592595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45990.511792592595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45990.511792592595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45990.511792592595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45990.511792592595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45990.511792592595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45990.511792592595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45990.511792592595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45990.511792592595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45990.511792592595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45990.511792592595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45990.511792592595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45990.511792592595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45990.511792592595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45990.511792592595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45990.511792592595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45990.511792592595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45990.511792592595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45990.511792592595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45990.511792592595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45990.511792592595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45990.511792592595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45990.511792592595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45990.511792592595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45990.511792592595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45990.511792592595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45990.511792592595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45990.511792592595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45990.511792592595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45990.511792592595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45990.511792592595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45990.511792592595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45990.511792592595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45990.511792592595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45990.511792592595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45990.511792592595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45990.511792592595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45990.511792592595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45990.511792592595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45990.511792592595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45990.511792592595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45990.511792592595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45990.511792592595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45990.511792592595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45990.511792592595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45990.511792592595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45990.511792592595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45990.511792592595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45990.511792592595</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45990.511792592595</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45990.511792592595</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